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3"/>
  </bookViews>
  <sheets>
    <sheet name="SS TONG" sheetId="1" r:id="rId1"/>
    <sheet name="Xep thứ tổng" sheetId="2" r:id="rId2"/>
    <sheet name="Theo mon" sheetId="3" r:id="rId3"/>
    <sheet name="sosanh" sheetId="4" r:id="rId4"/>
  </sheets>
  <definedNames/>
  <calcPr fullCalcOnLoad="1"/>
</workbook>
</file>

<file path=xl/sharedStrings.xml><?xml version="1.0" encoding="utf-8"?>
<sst xmlns="http://schemas.openxmlformats.org/spreadsheetml/2006/main" count="218" uniqueCount="86">
  <si>
    <t>PHÒNG GD&amp;ĐT VINH - BẬC THCS</t>
  </si>
  <si>
    <t>Trường THCS</t>
  </si>
  <si>
    <t>VTT thành</t>
  </si>
  <si>
    <t>VTT tỉnh</t>
  </si>
  <si>
    <t>SỐ TSDT</t>
  </si>
  <si>
    <t>Điểm &lt; 15</t>
  </si>
  <si>
    <t>15&lt;= điểm &lt; 25</t>
  </si>
  <si>
    <t>Điểm 0</t>
  </si>
  <si>
    <t>Điểm 10</t>
  </si>
  <si>
    <t>Điểm TB</t>
  </si>
  <si>
    <t>Ghi chú</t>
  </si>
  <si>
    <t>TS</t>
  </si>
  <si>
    <t>Tỷ lệ</t>
  </si>
  <si>
    <t>Toàn thành phố</t>
  </si>
  <si>
    <t>PHÒNG GIÁO DỤC VÀ ĐÀO TẠO VINH</t>
  </si>
  <si>
    <t>Sè TS DT</t>
  </si>
  <si>
    <t>Môn Ngữ Văn</t>
  </si>
  <si>
    <t>Môn Toán</t>
  </si>
  <si>
    <t>Vị thứ tỉnh</t>
  </si>
  <si>
    <t>Vị thứ thành</t>
  </si>
  <si>
    <t>§iÓm &lt; 5</t>
  </si>
  <si>
    <t>§iÓm &gt;= 5</t>
  </si>
  <si>
    <t>SLĐ  10</t>
  </si>
  <si>
    <t>TB m«n</t>
  </si>
  <si>
    <t>Tû lÖ</t>
  </si>
  <si>
    <t>So sánh</t>
  </si>
  <si>
    <t>Số HS  DT</t>
  </si>
  <si>
    <t xml:space="preserve">ĐTB </t>
  </si>
  <si>
    <t>Văn</t>
  </si>
  <si>
    <t xml:space="preserve"> Toán</t>
  </si>
  <si>
    <t>Quang Trung</t>
  </si>
  <si>
    <t>Hermann</t>
  </si>
  <si>
    <t>Nghi Kim</t>
  </si>
  <si>
    <t>Kết quả năm 2013</t>
  </si>
  <si>
    <t>Cửa Nam</t>
  </si>
  <si>
    <t>Bến Thuỷ</t>
  </si>
  <si>
    <t>Đặng Thai Mai</t>
  </si>
  <si>
    <t>Đội Cung</t>
  </si>
  <si>
    <t>Hà Huy Tập</t>
  </si>
  <si>
    <t>Hồng Sơn</t>
  </si>
  <si>
    <t>Hưng Bình</t>
  </si>
  <si>
    <t>Hưng Chính</t>
  </si>
  <si>
    <t>Hưng Dũng</t>
  </si>
  <si>
    <t>Hưng Hoà</t>
  </si>
  <si>
    <t>Hưng Lộc</t>
  </si>
  <si>
    <t>Lê Lợi</t>
  </si>
  <si>
    <t>Lê Mao</t>
  </si>
  <si>
    <t>Nghi ân</t>
  </si>
  <si>
    <t>Nghi Đức</t>
  </si>
  <si>
    <t>Nghi Liên</t>
  </si>
  <si>
    <t>Nghi Phú</t>
  </si>
  <si>
    <t>Nguyễn Tường Tộ</t>
  </si>
  <si>
    <t>Trung Đô</t>
  </si>
  <si>
    <t>Trường Thi</t>
  </si>
  <si>
    <t>Vinh Tân</t>
  </si>
  <si>
    <t>Bến Thủy</t>
  </si>
  <si>
    <t>Hưng Hòa</t>
  </si>
  <si>
    <t>Nghi Ân</t>
  </si>
  <si>
    <t>Nguyễn Trường Tộ</t>
  </si>
  <si>
    <t>(Theo trung bình tổng điểm với Văn, Toán hệ số 2, Ngoại ngữ hệ số 1)</t>
  </si>
  <si>
    <t>Năm 2013</t>
  </si>
  <si>
    <t>BẢNG SO SÁNH VỊ THỨ CÁC TRƯỜNG THCS  QUA 2 KỲ THI TSTHPT 2012 VÀ 2013</t>
  </si>
  <si>
    <t>(Theo trung bình tổng điểm với Văn, Toán hệ số 2, môn thứ 3 hệ số 1)</t>
  </si>
  <si>
    <t>TT</t>
  </si>
  <si>
    <t>Vị thứ T.Phố</t>
  </si>
  <si>
    <t>SL dự thi</t>
  </si>
  <si>
    <t>THÔNG KÊ KẾT QUẢ THI TUYỂN SINH LỚP 10 THPT NĂM HỌC 2013-2014</t>
  </si>
  <si>
    <t>BẢNG SẮP XẾP VỊ THỨ CÁC TRƯỜNG THCS  QUA KỲ THI TSTHPT 2014</t>
  </si>
  <si>
    <t>25&lt;= điểm &lt;40</t>
  </si>
  <si>
    <t>Điểm &gt;=40</t>
  </si>
  <si>
    <t>Môn Tiếng Anh</t>
  </si>
  <si>
    <t>PT năng khiếu TDTT</t>
  </si>
  <si>
    <t>PT Năng Khiếu TT</t>
  </si>
  <si>
    <t>Điểm tổng</t>
  </si>
  <si>
    <t>Thành phố</t>
  </si>
  <si>
    <t>Điểm &lt;=1</t>
  </si>
  <si>
    <t>SLĐ&lt;=1</t>
  </si>
  <si>
    <t>PT Năng kiếu NK</t>
  </si>
  <si>
    <t>Ngữ Văn</t>
  </si>
  <si>
    <t>Toán</t>
  </si>
  <si>
    <t>T Anh</t>
  </si>
  <si>
    <t>TA</t>
  </si>
  <si>
    <t xml:space="preserve">BẢNG SO SÁNH KẾT QUẢ TUYỂN SINH LỚP 10 THPT NĂM 2014  </t>
  </si>
  <si>
    <t>Kết quả năm 2014</t>
  </si>
  <si>
    <t>Vị thứ</t>
  </si>
  <si>
    <t>Năm 2014</t>
  </si>
</sst>
</file>

<file path=xl/styles.xml><?xml version="1.0" encoding="utf-8"?>
<styleSheet xmlns="http://schemas.openxmlformats.org/spreadsheetml/2006/main">
  <numFmts count="25">
    <numFmt numFmtId="5" formatCode="#,##0\ &quot;so'm&quot;;\-#,##0\ &quot;so'm&quot;"/>
    <numFmt numFmtId="6" formatCode="#,##0\ &quot;so'm&quot;;[Red]\-#,##0\ &quot;so'm&quot;"/>
    <numFmt numFmtId="7" formatCode="#,##0.00\ &quot;so'm&quot;;\-#,##0.00\ &quot;so'm&quot;"/>
    <numFmt numFmtId="8" formatCode="#,##0.00\ &quot;so'm&quot;;[Red]\-#,##0.00\ &quot;so'm&quot;"/>
    <numFmt numFmtId="42" formatCode="_-* #,##0\ &quot;so'm&quot;_-;\-* #,##0\ &quot;so'm&quot;_-;_-* &quot;-&quot;\ &quot;so'm&quot;_-;_-@_-"/>
    <numFmt numFmtId="41" formatCode="_-* #,##0\ _s_o_'_m_-;\-* #,##0\ _s_o_'_m_-;_-* &quot;-&quot;\ _s_o_'_m_-;_-@_-"/>
    <numFmt numFmtId="44" formatCode="_-* #,##0.00\ &quot;so'm&quot;_-;\-* #,##0.00\ &quot;so'm&quot;_-;_-* &quot;-&quot;??\ &quot;so'm&quot;_-;_-@_-"/>
    <numFmt numFmtId="43" formatCode="_-* #,##0.00\ _s_o_'_m_-;\-* #,##0.00\ _s_o_'_m_-;_-* &quot;-&quot;??\ _s_o_'_m_-;_-@_-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* #,##0_);_(* \(#,##0\);_(* &quot;-&quot;_);_(@_)"/>
    <numFmt numFmtId="170" formatCode="_(&quot;Z$&quot;* #,##0.00_);_(&quot;Z$&quot;* \(#,##0.00\);_(&quot;Z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0.0"/>
    <numFmt numFmtId="180" formatCode="0.0000"/>
  </numFmts>
  <fonts count="29">
    <font>
      <sz val="10"/>
      <name val="Arial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9"/>
      <name val=".VnTime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2"/>
      <color indexed="10"/>
      <name val=".VnTime"/>
      <family val="0"/>
    </font>
    <font>
      <sz val="8"/>
      <name val="Arial"/>
      <family val="0"/>
    </font>
    <font>
      <sz val="12"/>
      <color indexed="10"/>
      <name val="Times New Roman"/>
      <family val="1"/>
    </font>
    <font>
      <sz val="12"/>
      <name val=".VnTime"/>
      <family val="0"/>
    </font>
    <font>
      <b/>
      <sz val="13"/>
      <name val=".VnTime"/>
      <family val="2"/>
    </font>
    <font>
      <sz val="10"/>
      <color indexed="10"/>
      <name val="Times New Roman"/>
      <family val="1"/>
    </font>
    <font>
      <b/>
      <sz val="9"/>
      <color indexed="10"/>
      <name val=".VnTime"/>
      <family val="2"/>
    </font>
    <font>
      <sz val="11"/>
      <color indexed="10"/>
      <name val="Times New Roman"/>
      <family val="1"/>
    </font>
    <font>
      <sz val="10"/>
      <color indexed="10"/>
      <name val="Arial"/>
      <family val="0"/>
    </font>
    <font>
      <sz val="13"/>
      <color indexed="10"/>
      <name val=".VnTime"/>
      <family val="0"/>
    </font>
    <font>
      <sz val="13"/>
      <color indexed="10"/>
      <name val="Times New Roman"/>
      <family val="1"/>
    </font>
    <font>
      <b/>
      <sz val="13"/>
      <color indexed="12"/>
      <name val="Times New Roman"/>
      <family val="1"/>
    </font>
    <font>
      <b/>
      <sz val="13"/>
      <name val="Times New Roman"/>
      <family val="1"/>
    </font>
    <font>
      <b/>
      <sz val="10"/>
      <name val="Arial"/>
      <family val="0"/>
    </font>
    <font>
      <b/>
      <sz val="13"/>
      <color indexed="10"/>
      <name val="Times New Roman"/>
      <family val="1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double"/>
      <right style="thin"/>
      <top style="hair"/>
      <bottom style="hair"/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medium"/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double"/>
      <right style="thin"/>
      <top style="thin"/>
      <bottom style="hair"/>
    </border>
    <border>
      <left style="thin"/>
      <right style="double"/>
      <top>
        <color indexed="63"/>
      </top>
      <bottom style="dotted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tted"/>
      <bottom style="dotted"/>
    </border>
    <border>
      <left style="double"/>
      <right style="thin"/>
      <top>
        <color indexed="63"/>
      </top>
      <bottom style="dotted"/>
    </border>
    <border>
      <left style="double"/>
      <right style="thin"/>
      <top style="dotted"/>
      <bottom style="dotted"/>
    </border>
    <border>
      <left style="double"/>
      <right>
        <color indexed="63"/>
      </right>
      <top style="dotted"/>
      <bottom style="thin"/>
    </border>
    <border>
      <left style="double"/>
      <right style="thin"/>
      <top style="hair"/>
      <bottom>
        <color indexed="63"/>
      </bottom>
    </border>
    <border>
      <left style="double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double"/>
      <right style="thin"/>
      <top style="dotted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dotted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tted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dotted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5" xfId="0" applyFont="1" applyBorder="1" applyAlignment="1">
      <alignment/>
    </xf>
    <xf numFmtId="0" fontId="7" fillId="0" borderId="5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3" fillId="0" borderId="14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2" fontId="18" fillId="0" borderId="18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16" fillId="0" borderId="22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/>
    </xf>
    <xf numFmtId="1" fontId="5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/>
    </xf>
    <xf numFmtId="178" fontId="14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21" fillId="0" borderId="2" xfId="0" applyFont="1" applyBorder="1" applyAlignment="1">
      <alignment/>
    </xf>
    <xf numFmtId="178" fontId="21" fillId="0" borderId="16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0" fontId="10" fillId="0" borderId="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8" fontId="14" fillId="0" borderId="3" xfId="0" applyNumberFormat="1" applyFont="1" applyBorder="1" applyAlignment="1">
      <alignment/>
    </xf>
    <xf numFmtId="0" fontId="21" fillId="0" borderId="3" xfId="0" applyFont="1" applyBorder="1" applyAlignment="1">
      <alignment/>
    </xf>
    <xf numFmtId="178" fontId="21" fillId="0" borderId="17" xfId="0" applyNumberFormat="1" applyFont="1" applyBorder="1" applyAlignment="1">
      <alignment/>
    </xf>
    <xf numFmtId="0" fontId="1" fillId="0" borderId="26" xfId="0" applyFont="1" applyBorder="1" applyAlignment="1">
      <alignment vertical="justify"/>
    </xf>
    <xf numFmtId="0" fontId="1" fillId="0" borderId="27" xfId="0" applyFont="1" applyBorder="1" applyAlignment="1">
      <alignment vertical="justify"/>
    </xf>
    <xf numFmtId="0" fontId="2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78" fontId="23" fillId="0" borderId="2" xfId="0" applyNumberFormat="1" applyFont="1" applyBorder="1" applyAlignment="1">
      <alignment/>
    </xf>
    <xf numFmtId="0" fontId="24" fillId="0" borderId="2" xfId="0" applyFont="1" applyBorder="1" applyAlignment="1">
      <alignment/>
    </xf>
    <xf numFmtId="0" fontId="13" fillId="0" borderId="28" xfId="0" applyFont="1" applyBorder="1" applyAlignment="1">
      <alignment horizontal="center"/>
    </xf>
    <xf numFmtId="2" fontId="23" fillId="0" borderId="28" xfId="0" applyNumberFormat="1" applyFont="1" applyBorder="1" applyAlignment="1">
      <alignment/>
    </xf>
    <xf numFmtId="0" fontId="13" fillId="0" borderId="28" xfId="0" applyFont="1" applyBorder="1" applyAlignment="1">
      <alignment/>
    </xf>
    <xf numFmtId="2" fontId="13" fillId="0" borderId="29" xfId="0" applyNumberFormat="1" applyFont="1" applyBorder="1" applyAlignment="1">
      <alignment/>
    </xf>
    <xf numFmtId="2" fontId="13" fillId="0" borderId="30" xfId="0" applyNumberFormat="1" applyFont="1" applyBorder="1" applyAlignment="1">
      <alignment horizontal="center"/>
    </xf>
    <xf numFmtId="2" fontId="13" fillId="0" borderId="31" xfId="0" applyNumberFormat="1" applyFont="1" applyBorder="1" applyAlignment="1">
      <alignment horizontal="center"/>
    </xf>
    <xf numFmtId="2" fontId="13" fillId="0" borderId="32" xfId="0" applyNumberFormat="1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2" fontId="23" fillId="0" borderId="33" xfId="0" applyNumberFormat="1" applyFont="1" applyBorder="1" applyAlignment="1">
      <alignment/>
    </xf>
    <xf numFmtId="0" fontId="13" fillId="0" borderId="33" xfId="0" applyFont="1" applyBorder="1" applyAlignment="1">
      <alignment/>
    </xf>
    <xf numFmtId="2" fontId="13" fillId="0" borderId="34" xfId="0" applyNumberFormat="1" applyFont="1" applyBorder="1" applyAlignment="1">
      <alignment/>
    </xf>
    <xf numFmtId="2" fontId="13" fillId="0" borderId="5" xfId="0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78" fontId="23" fillId="0" borderId="3" xfId="0" applyNumberFormat="1" applyFont="1" applyBorder="1" applyAlignment="1">
      <alignment/>
    </xf>
    <xf numFmtId="0" fontId="24" fillId="0" borderId="3" xfId="0" applyFont="1" applyBorder="1" applyAlignment="1">
      <alignment/>
    </xf>
    <xf numFmtId="0" fontId="13" fillId="0" borderId="35" xfId="0" applyFont="1" applyBorder="1" applyAlignment="1">
      <alignment horizontal="center"/>
    </xf>
    <xf numFmtId="2" fontId="23" fillId="0" borderId="35" xfId="0" applyNumberFormat="1" applyFont="1" applyBorder="1" applyAlignment="1">
      <alignment/>
    </xf>
    <xf numFmtId="0" fontId="13" fillId="0" borderId="35" xfId="0" applyFont="1" applyBorder="1" applyAlignment="1">
      <alignment/>
    </xf>
    <xf numFmtId="2" fontId="13" fillId="0" borderId="36" xfId="0" applyNumberFormat="1" applyFont="1" applyBorder="1" applyAlignment="1">
      <alignment/>
    </xf>
    <xf numFmtId="2" fontId="13" fillId="0" borderId="11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5" fillId="0" borderId="37" xfId="0" applyFont="1" applyBorder="1" applyAlignment="1">
      <alignment/>
    </xf>
    <xf numFmtId="2" fontId="18" fillId="0" borderId="18" xfId="0" applyNumberFormat="1" applyFont="1" applyBorder="1" applyAlignment="1">
      <alignment/>
    </xf>
    <xf numFmtId="2" fontId="18" fillId="0" borderId="38" xfId="0" applyNumberFormat="1" applyFont="1" applyBorder="1" applyAlignment="1">
      <alignment/>
    </xf>
    <xf numFmtId="2" fontId="26" fillId="0" borderId="39" xfId="0" applyNumberFormat="1" applyFont="1" applyBorder="1" applyAlignment="1">
      <alignment horizontal="center"/>
    </xf>
    <xf numFmtId="2" fontId="26" fillId="0" borderId="18" xfId="0" applyNumberFormat="1" applyFont="1" applyBorder="1" applyAlignment="1">
      <alignment horizontal="center"/>
    </xf>
    <xf numFmtId="2" fontId="26" fillId="0" borderId="19" xfId="0" applyNumberFormat="1" applyFont="1" applyBorder="1" applyAlignment="1">
      <alignment horizontal="center"/>
    </xf>
    <xf numFmtId="0" fontId="26" fillId="0" borderId="40" xfId="0" applyFont="1" applyBorder="1" applyAlignment="1">
      <alignment/>
    </xf>
    <xf numFmtId="0" fontId="13" fillId="0" borderId="34" xfId="0" applyFont="1" applyBorder="1" applyAlignment="1">
      <alignment/>
    </xf>
    <xf numFmtId="0" fontId="23" fillId="0" borderId="41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23" fillId="0" borderId="43" xfId="0" applyFont="1" applyBorder="1" applyAlignment="1">
      <alignment horizontal="center"/>
    </xf>
    <xf numFmtId="178" fontId="24" fillId="0" borderId="9" xfId="0" applyNumberFormat="1" applyFont="1" applyBorder="1" applyAlignment="1">
      <alignment/>
    </xf>
    <xf numFmtId="178" fontId="24" fillId="0" borderId="10" xfId="0" applyNumberFormat="1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16" fillId="0" borderId="44" xfId="0" applyFont="1" applyBorder="1" applyAlignment="1">
      <alignment/>
    </xf>
    <xf numFmtId="2" fontId="5" fillId="0" borderId="3" xfId="0" applyNumberFormat="1" applyFont="1" applyBorder="1" applyAlignment="1">
      <alignment/>
    </xf>
    <xf numFmtId="1" fontId="5" fillId="0" borderId="3" xfId="0" applyNumberFormat="1" applyFont="1" applyBorder="1" applyAlignment="1">
      <alignment horizontal="center"/>
    </xf>
    <xf numFmtId="0" fontId="1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28" fillId="0" borderId="45" xfId="0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7" fillId="0" borderId="48" xfId="0" applyFont="1" applyBorder="1" applyAlignment="1">
      <alignment/>
    </xf>
    <xf numFmtId="0" fontId="6" fillId="0" borderId="48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2" fontId="6" fillId="0" borderId="50" xfId="0" applyNumberFormat="1" applyFont="1" applyBorder="1" applyAlignment="1">
      <alignment horizontal="center"/>
    </xf>
    <xf numFmtId="2" fontId="6" fillId="0" borderId="49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0" fontId="7" fillId="0" borderId="44" xfId="0" applyFont="1" applyBorder="1" applyAlignment="1">
      <alignment/>
    </xf>
    <xf numFmtId="2" fontId="2" fillId="0" borderId="17" xfId="0" applyNumberFormat="1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1" fontId="6" fillId="0" borderId="53" xfId="0" applyNumberFormat="1" applyFont="1" applyBorder="1" applyAlignment="1">
      <alignment horizontal="center"/>
    </xf>
    <xf numFmtId="2" fontId="6" fillId="0" borderId="53" xfId="0" applyNumberFormat="1" applyFont="1" applyBorder="1" applyAlignment="1">
      <alignment horizontal="center"/>
    </xf>
    <xf numFmtId="0" fontId="6" fillId="0" borderId="54" xfId="0" applyFont="1" applyBorder="1" applyAlignment="1">
      <alignment/>
    </xf>
    <xf numFmtId="2" fontId="6" fillId="0" borderId="55" xfId="0" applyNumberFormat="1" applyFont="1" applyBorder="1" applyAlignment="1">
      <alignment horizontal="center"/>
    </xf>
    <xf numFmtId="2" fontId="18" fillId="0" borderId="53" xfId="0" applyNumberFormat="1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2" fontId="18" fillId="0" borderId="57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wrapText="1"/>
    </xf>
    <xf numFmtId="0" fontId="1" fillId="0" borderId="76" xfId="0" applyFont="1" applyBorder="1" applyAlignment="1">
      <alignment horizontal="center" wrapText="1"/>
    </xf>
    <xf numFmtId="0" fontId="1" fillId="0" borderId="2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6" fillId="0" borderId="85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justify"/>
    </xf>
    <xf numFmtId="0" fontId="1" fillId="0" borderId="80" xfId="0" applyFont="1" applyBorder="1" applyAlignment="1">
      <alignment horizontal="center" vertical="justify"/>
    </xf>
    <xf numFmtId="0" fontId="1" fillId="0" borderId="26" xfId="0" applyFont="1" applyBorder="1" applyAlignment="1">
      <alignment horizontal="center" vertical="justify"/>
    </xf>
    <xf numFmtId="0" fontId="1" fillId="0" borderId="7" xfId="0" applyFont="1" applyBorder="1" applyAlignment="1">
      <alignment horizontal="center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selection activeCell="C13" sqref="C13"/>
    </sheetView>
  </sheetViews>
  <sheetFormatPr defaultColWidth="9.140625" defaultRowHeight="12.75"/>
  <cols>
    <col min="1" max="1" width="22.00390625" style="1" customWidth="1"/>
    <col min="2" max="2" width="6.57421875" style="1" customWidth="1"/>
    <col min="3" max="3" width="7.140625" style="1" customWidth="1"/>
    <col min="4" max="4" width="8.28125" style="2" customWidth="1"/>
    <col min="5" max="5" width="7.28125" style="1" customWidth="1"/>
    <col min="6" max="7" width="8.28125" style="1" customWidth="1"/>
    <col min="8" max="8" width="6.8515625" style="1" customWidth="1"/>
    <col min="9" max="9" width="6.421875" style="1" customWidth="1"/>
    <col min="10" max="10" width="7.421875" style="1" customWidth="1"/>
    <col min="11" max="11" width="6.421875" style="1" customWidth="1"/>
    <col min="12" max="12" width="6.8515625" style="1" customWidth="1"/>
    <col min="13" max="13" width="7.8515625" style="1" customWidth="1"/>
    <col min="14" max="14" width="7.140625" style="1" customWidth="1"/>
    <col min="15" max="15" width="6.140625" style="1" customWidth="1"/>
    <col min="16" max="16" width="6.28125" style="1" customWidth="1"/>
    <col min="17" max="17" width="6.57421875" style="1" customWidth="1"/>
    <col min="18" max="18" width="6.8515625" style="1" customWidth="1"/>
    <col min="19" max="16384" width="9.140625" style="1" customWidth="1"/>
  </cols>
  <sheetData>
    <row r="1" spans="1:4" ht="15.75">
      <c r="A1" s="164" t="s">
        <v>0</v>
      </c>
      <c r="B1" s="164"/>
      <c r="C1" s="164"/>
      <c r="D1" s="164"/>
    </row>
    <row r="2" ht="7.5" customHeight="1"/>
    <row r="3" spans="1:18" ht="18" customHeight="1">
      <c r="A3" s="154" t="s">
        <v>61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</row>
    <row r="4" spans="1:18" ht="16.5" customHeight="1">
      <c r="A4" s="155" t="s">
        <v>62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</row>
    <row r="5" spans="1:13" ht="13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8" ht="19.5" customHeight="1">
      <c r="A6" s="151" t="s">
        <v>1</v>
      </c>
      <c r="B6" s="148" t="s">
        <v>60</v>
      </c>
      <c r="C6" s="148"/>
      <c r="D6" s="148"/>
      <c r="E6" s="148"/>
      <c r="F6" s="148"/>
      <c r="G6" s="149"/>
      <c r="H6" s="147" t="s">
        <v>85</v>
      </c>
      <c r="I6" s="148"/>
      <c r="J6" s="148"/>
      <c r="K6" s="148"/>
      <c r="L6" s="148"/>
      <c r="M6" s="149"/>
      <c r="N6" s="150" t="s">
        <v>25</v>
      </c>
      <c r="O6" s="148"/>
      <c r="P6" s="148"/>
      <c r="Q6" s="148"/>
      <c r="R6" s="149"/>
    </row>
    <row r="7" spans="1:18" s="3" customFormat="1" ht="15.75" customHeight="1">
      <c r="A7" s="152"/>
      <c r="B7" s="156" t="s">
        <v>2</v>
      </c>
      <c r="C7" s="156" t="s">
        <v>3</v>
      </c>
      <c r="D7" s="165" t="s">
        <v>4</v>
      </c>
      <c r="E7" s="156" t="s">
        <v>7</v>
      </c>
      <c r="F7" s="156" t="s">
        <v>8</v>
      </c>
      <c r="G7" s="160" t="s">
        <v>9</v>
      </c>
      <c r="H7" s="146" t="s">
        <v>2</v>
      </c>
      <c r="I7" s="156" t="s">
        <v>3</v>
      </c>
      <c r="J7" s="156" t="s">
        <v>4</v>
      </c>
      <c r="K7" s="156" t="s">
        <v>7</v>
      </c>
      <c r="L7" s="156" t="s">
        <v>8</v>
      </c>
      <c r="M7" s="158" t="s">
        <v>9</v>
      </c>
      <c r="N7" s="162" t="s">
        <v>2</v>
      </c>
      <c r="O7" s="156" t="s">
        <v>3</v>
      </c>
      <c r="P7" s="156" t="s">
        <v>7</v>
      </c>
      <c r="Q7" s="156" t="s">
        <v>8</v>
      </c>
      <c r="R7" s="158" t="s">
        <v>9</v>
      </c>
    </row>
    <row r="8" spans="1:18" s="3" customFormat="1" ht="14.25" customHeight="1">
      <c r="A8" s="153"/>
      <c r="B8" s="157"/>
      <c r="C8" s="157"/>
      <c r="D8" s="166"/>
      <c r="E8" s="157"/>
      <c r="F8" s="157"/>
      <c r="G8" s="161"/>
      <c r="H8" s="167"/>
      <c r="I8" s="157"/>
      <c r="J8" s="157"/>
      <c r="K8" s="157"/>
      <c r="L8" s="157"/>
      <c r="M8" s="159"/>
      <c r="N8" s="163"/>
      <c r="O8" s="157"/>
      <c r="P8" s="157"/>
      <c r="Q8" s="157"/>
      <c r="R8" s="159"/>
    </row>
    <row r="9" spans="1:18" ht="17.25" customHeight="1">
      <c r="A9" s="18" t="s">
        <v>55</v>
      </c>
      <c r="B9" s="24">
        <v>15</v>
      </c>
      <c r="C9" s="29">
        <v>61</v>
      </c>
      <c r="D9" s="29">
        <v>131</v>
      </c>
      <c r="E9" s="19">
        <v>1</v>
      </c>
      <c r="F9" s="19">
        <v>0</v>
      </c>
      <c r="G9" s="21">
        <v>28.14</v>
      </c>
      <c r="H9" s="19">
        <v>6</v>
      </c>
      <c r="I9" s="29">
        <v>18</v>
      </c>
      <c r="J9" s="29">
        <v>110</v>
      </c>
      <c r="K9" s="19"/>
      <c r="L9" s="19">
        <v>4</v>
      </c>
      <c r="M9" s="20">
        <v>36.352</v>
      </c>
      <c r="N9" s="27">
        <f>B9-H9</f>
        <v>9</v>
      </c>
      <c r="O9" s="19">
        <f>C9-I9</f>
        <v>43</v>
      </c>
      <c r="P9" s="19">
        <f>K9-E9</f>
        <v>-1</v>
      </c>
      <c r="Q9" s="19">
        <f>L9-F9</f>
        <v>4</v>
      </c>
      <c r="R9" s="125">
        <f>M9-G9</f>
        <v>8.211999999999996</v>
      </c>
    </row>
    <row r="10" spans="1:18" ht="17.25" customHeight="1">
      <c r="A10" s="16" t="s">
        <v>34</v>
      </c>
      <c r="B10" s="25">
        <v>20</v>
      </c>
      <c r="C10" s="30">
        <v>132</v>
      </c>
      <c r="D10" s="30">
        <v>111</v>
      </c>
      <c r="E10" s="5">
        <v>0</v>
      </c>
      <c r="F10" s="5">
        <v>1</v>
      </c>
      <c r="G10" s="22">
        <v>25.73</v>
      </c>
      <c r="H10" s="5">
        <v>14</v>
      </c>
      <c r="I10" s="30">
        <v>36</v>
      </c>
      <c r="J10" s="30">
        <v>86</v>
      </c>
      <c r="K10" s="19"/>
      <c r="L10" s="5"/>
      <c r="M10" s="6">
        <v>34.688</v>
      </c>
      <c r="N10" s="27">
        <f aca="true" t="shared" si="0" ref="N10:N33">B10-H10</f>
        <v>6</v>
      </c>
      <c r="O10" s="19">
        <f aca="true" t="shared" si="1" ref="O10:O33">C10-I10</f>
        <v>96</v>
      </c>
      <c r="P10" s="19">
        <f aca="true" t="shared" si="2" ref="P10:P34">K10-E10</f>
        <v>0</v>
      </c>
      <c r="Q10" s="19">
        <f aca="true" t="shared" si="3" ref="Q10:Q34">L10-F10</f>
        <v>-1</v>
      </c>
      <c r="R10" s="125">
        <f aca="true" t="shared" si="4" ref="R10:R33">M10-G10</f>
        <v>8.958000000000002</v>
      </c>
    </row>
    <row r="11" spans="1:18" ht="17.25" customHeight="1">
      <c r="A11" s="16" t="s">
        <v>36</v>
      </c>
      <c r="B11" s="25">
        <v>1</v>
      </c>
      <c r="C11" s="30">
        <v>1</v>
      </c>
      <c r="D11" s="30">
        <v>273</v>
      </c>
      <c r="E11" s="5">
        <v>0</v>
      </c>
      <c r="F11" s="5">
        <v>40</v>
      </c>
      <c r="G11" s="22">
        <v>39.94</v>
      </c>
      <c r="H11" s="5">
        <v>1</v>
      </c>
      <c r="I11" s="30">
        <v>1</v>
      </c>
      <c r="J11" s="30">
        <v>254</v>
      </c>
      <c r="K11" s="19"/>
      <c r="L11" s="5">
        <v>66</v>
      </c>
      <c r="M11" s="6">
        <v>44.087</v>
      </c>
      <c r="N11" s="27">
        <f t="shared" si="0"/>
        <v>0</v>
      </c>
      <c r="O11" s="19">
        <f t="shared" si="1"/>
        <v>0</v>
      </c>
      <c r="P11" s="19">
        <f t="shared" si="2"/>
        <v>0</v>
      </c>
      <c r="Q11" s="19">
        <f t="shared" si="3"/>
        <v>26</v>
      </c>
      <c r="R11" s="125">
        <f t="shared" si="4"/>
        <v>4.147000000000006</v>
      </c>
    </row>
    <row r="12" spans="1:18" ht="17.25" customHeight="1">
      <c r="A12" s="16" t="s">
        <v>37</v>
      </c>
      <c r="B12" s="25">
        <v>9</v>
      </c>
      <c r="C12" s="30">
        <v>38</v>
      </c>
      <c r="D12" s="30">
        <v>109</v>
      </c>
      <c r="E12" s="5">
        <v>0</v>
      </c>
      <c r="F12" s="5">
        <v>1</v>
      </c>
      <c r="G12" s="22">
        <v>29.42</v>
      </c>
      <c r="H12" s="5">
        <v>18</v>
      </c>
      <c r="I12" s="30">
        <v>52</v>
      </c>
      <c r="J12" s="30">
        <v>117</v>
      </c>
      <c r="K12" s="19"/>
      <c r="L12" s="5">
        <v>1</v>
      </c>
      <c r="M12" s="6">
        <v>33.681</v>
      </c>
      <c r="N12" s="27">
        <f t="shared" si="0"/>
        <v>-9</v>
      </c>
      <c r="O12" s="19">
        <f t="shared" si="1"/>
        <v>-14</v>
      </c>
      <c r="P12" s="19">
        <f t="shared" si="2"/>
        <v>0</v>
      </c>
      <c r="Q12" s="19">
        <f t="shared" si="3"/>
        <v>0</v>
      </c>
      <c r="R12" s="125">
        <f t="shared" si="4"/>
        <v>4.260999999999996</v>
      </c>
    </row>
    <row r="13" spans="1:18" ht="17.25" customHeight="1">
      <c r="A13" s="16" t="s">
        <v>38</v>
      </c>
      <c r="B13" s="25">
        <v>3</v>
      </c>
      <c r="C13" s="30">
        <v>14</v>
      </c>
      <c r="D13" s="30">
        <v>266</v>
      </c>
      <c r="E13" s="5">
        <v>0</v>
      </c>
      <c r="F13" s="5">
        <v>1</v>
      </c>
      <c r="G13" s="22">
        <v>32</v>
      </c>
      <c r="H13" s="5">
        <v>2</v>
      </c>
      <c r="I13" s="30">
        <v>10</v>
      </c>
      <c r="J13" s="30">
        <v>283</v>
      </c>
      <c r="K13" s="19"/>
      <c r="L13" s="5">
        <v>17</v>
      </c>
      <c r="M13" s="6">
        <v>39.075</v>
      </c>
      <c r="N13" s="27">
        <f t="shared" si="0"/>
        <v>1</v>
      </c>
      <c r="O13" s="19">
        <f t="shared" si="1"/>
        <v>4</v>
      </c>
      <c r="P13" s="19">
        <f t="shared" si="2"/>
        <v>0</v>
      </c>
      <c r="Q13" s="19">
        <f t="shared" si="3"/>
        <v>16</v>
      </c>
      <c r="R13" s="125">
        <f t="shared" si="4"/>
        <v>7.075000000000003</v>
      </c>
    </row>
    <row r="14" spans="1:18" ht="17.25" customHeight="1">
      <c r="A14" s="16" t="s">
        <v>31</v>
      </c>
      <c r="B14" s="25">
        <v>17</v>
      </c>
      <c r="C14" s="30">
        <v>81</v>
      </c>
      <c r="D14" s="30">
        <v>67</v>
      </c>
      <c r="E14" s="5">
        <v>0</v>
      </c>
      <c r="F14" s="5">
        <v>0</v>
      </c>
      <c r="G14" s="22">
        <v>27.28</v>
      </c>
      <c r="H14" s="5">
        <v>19</v>
      </c>
      <c r="I14" s="30">
        <v>59</v>
      </c>
      <c r="J14" s="30">
        <v>80</v>
      </c>
      <c r="K14" s="19"/>
      <c r="L14" s="5">
        <v>1</v>
      </c>
      <c r="M14" s="6">
        <v>33.45</v>
      </c>
      <c r="N14" s="27">
        <f t="shared" si="0"/>
        <v>-2</v>
      </c>
      <c r="O14" s="19">
        <f t="shared" si="1"/>
        <v>22</v>
      </c>
      <c r="P14" s="19">
        <f t="shared" si="2"/>
        <v>0</v>
      </c>
      <c r="Q14" s="19">
        <f t="shared" si="3"/>
        <v>1</v>
      </c>
      <c r="R14" s="125">
        <f t="shared" si="4"/>
        <v>6.170000000000002</v>
      </c>
    </row>
    <row r="15" spans="1:18" ht="17.25" customHeight="1">
      <c r="A15" s="16" t="s">
        <v>39</v>
      </c>
      <c r="B15" s="25">
        <v>13</v>
      </c>
      <c r="C15" s="30">
        <v>53</v>
      </c>
      <c r="D15" s="30">
        <v>95</v>
      </c>
      <c r="E15" s="5">
        <v>0</v>
      </c>
      <c r="F15" s="5">
        <v>0</v>
      </c>
      <c r="G15" s="22">
        <v>28.71</v>
      </c>
      <c r="H15" s="5">
        <v>7</v>
      </c>
      <c r="I15" s="30">
        <v>19</v>
      </c>
      <c r="J15" s="30">
        <v>80</v>
      </c>
      <c r="K15" s="19"/>
      <c r="L15" s="5">
        <v>1</v>
      </c>
      <c r="M15" s="6">
        <v>36.056</v>
      </c>
      <c r="N15" s="27">
        <f t="shared" si="0"/>
        <v>6</v>
      </c>
      <c r="O15" s="19">
        <f t="shared" si="1"/>
        <v>34</v>
      </c>
      <c r="P15" s="19">
        <f t="shared" si="2"/>
        <v>0</v>
      </c>
      <c r="Q15" s="19">
        <f t="shared" si="3"/>
        <v>1</v>
      </c>
      <c r="R15" s="125">
        <f t="shared" si="4"/>
        <v>7.3459999999999965</v>
      </c>
    </row>
    <row r="16" spans="1:18" ht="17.25" customHeight="1">
      <c r="A16" s="16" t="s">
        <v>40</v>
      </c>
      <c r="B16" s="25">
        <v>12</v>
      </c>
      <c r="C16" s="30">
        <v>52</v>
      </c>
      <c r="D16" s="30">
        <v>133</v>
      </c>
      <c r="E16" s="5">
        <v>0</v>
      </c>
      <c r="F16" s="5">
        <v>2</v>
      </c>
      <c r="G16" s="22">
        <v>28.73</v>
      </c>
      <c r="H16" s="5">
        <v>5</v>
      </c>
      <c r="I16" s="30">
        <v>17</v>
      </c>
      <c r="J16" s="30">
        <v>112</v>
      </c>
      <c r="K16" s="19"/>
      <c r="L16" s="5">
        <v>5</v>
      </c>
      <c r="M16" s="6">
        <v>36.357</v>
      </c>
      <c r="N16" s="27">
        <f t="shared" si="0"/>
        <v>7</v>
      </c>
      <c r="O16" s="19">
        <f t="shared" si="1"/>
        <v>35</v>
      </c>
      <c r="P16" s="19">
        <f t="shared" si="2"/>
        <v>0</v>
      </c>
      <c r="Q16" s="19">
        <f t="shared" si="3"/>
        <v>3</v>
      </c>
      <c r="R16" s="125">
        <f t="shared" si="4"/>
        <v>7.626999999999999</v>
      </c>
    </row>
    <row r="17" spans="1:18" ht="17.25" customHeight="1">
      <c r="A17" s="16" t="s">
        <v>41</v>
      </c>
      <c r="B17" s="25">
        <v>19</v>
      </c>
      <c r="C17" s="30">
        <v>107</v>
      </c>
      <c r="D17" s="30">
        <v>92</v>
      </c>
      <c r="E17" s="5">
        <v>0</v>
      </c>
      <c r="F17" s="5">
        <v>0</v>
      </c>
      <c r="G17" s="22">
        <v>26.21</v>
      </c>
      <c r="H17" s="5">
        <v>23</v>
      </c>
      <c r="I17" s="30">
        <v>178</v>
      </c>
      <c r="J17" s="30">
        <v>78</v>
      </c>
      <c r="K17" s="19"/>
      <c r="L17" s="5">
        <v>0</v>
      </c>
      <c r="M17" s="6">
        <v>29.173</v>
      </c>
      <c r="N17" s="27">
        <f t="shared" si="0"/>
        <v>-4</v>
      </c>
      <c r="O17" s="19">
        <f t="shared" si="1"/>
        <v>-71</v>
      </c>
      <c r="P17" s="19">
        <f t="shared" si="2"/>
        <v>0</v>
      </c>
      <c r="Q17" s="19">
        <f t="shared" si="3"/>
        <v>0</v>
      </c>
      <c r="R17" s="125">
        <f t="shared" si="4"/>
        <v>2.9629999999999974</v>
      </c>
    </row>
    <row r="18" spans="1:18" ht="17.25" customHeight="1">
      <c r="A18" s="16" t="s">
        <v>42</v>
      </c>
      <c r="B18" s="25">
        <v>14</v>
      </c>
      <c r="C18" s="30">
        <v>56</v>
      </c>
      <c r="D18" s="30">
        <v>199</v>
      </c>
      <c r="E18" s="5">
        <v>0</v>
      </c>
      <c r="F18" s="5">
        <v>2</v>
      </c>
      <c r="G18" s="22">
        <v>28.41</v>
      </c>
      <c r="H18" s="5">
        <v>4</v>
      </c>
      <c r="I18" s="30">
        <v>16</v>
      </c>
      <c r="J18" s="30">
        <v>185</v>
      </c>
      <c r="K18" s="19"/>
      <c r="L18" s="5">
        <v>13</v>
      </c>
      <c r="M18" s="6">
        <v>36.763</v>
      </c>
      <c r="N18" s="27">
        <f t="shared" si="0"/>
        <v>10</v>
      </c>
      <c r="O18" s="19">
        <f t="shared" si="1"/>
        <v>40</v>
      </c>
      <c r="P18" s="19">
        <f t="shared" si="2"/>
        <v>0</v>
      </c>
      <c r="Q18" s="19">
        <f t="shared" si="3"/>
        <v>11</v>
      </c>
      <c r="R18" s="125">
        <f t="shared" si="4"/>
        <v>8.352999999999998</v>
      </c>
    </row>
    <row r="19" spans="1:18" ht="17.25" customHeight="1">
      <c r="A19" s="16" t="s">
        <v>56</v>
      </c>
      <c r="B19" s="25">
        <v>18</v>
      </c>
      <c r="C19" s="30">
        <v>96</v>
      </c>
      <c r="D19" s="30">
        <v>71</v>
      </c>
      <c r="E19" s="5">
        <v>0</v>
      </c>
      <c r="F19" s="5">
        <v>0</v>
      </c>
      <c r="G19" s="22">
        <v>26.56</v>
      </c>
      <c r="H19" s="5">
        <v>13</v>
      </c>
      <c r="I19" s="30">
        <v>35</v>
      </c>
      <c r="J19" s="30">
        <v>59</v>
      </c>
      <c r="K19" s="19"/>
      <c r="L19" s="5">
        <v>1</v>
      </c>
      <c r="M19" s="6">
        <v>34.826</v>
      </c>
      <c r="N19" s="27">
        <f t="shared" si="0"/>
        <v>5</v>
      </c>
      <c r="O19" s="19">
        <f t="shared" si="1"/>
        <v>61</v>
      </c>
      <c r="P19" s="19">
        <f t="shared" si="2"/>
        <v>0</v>
      </c>
      <c r="Q19" s="19">
        <f t="shared" si="3"/>
        <v>1</v>
      </c>
      <c r="R19" s="125">
        <f t="shared" si="4"/>
        <v>8.266000000000002</v>
      </c>
    </row>
    <row r="20" spans="1:18" ht="17.25" customHeight="1">
      <c r="A20" s="16" t="s">
        <v>44</v>
      </c>
      <c r="B20" s="25">
        <v>11</v>
      </c>
      <c r="C20" s="30">
        <v>50</v>
      </c>
      <c r="D20" s="30">
        <v>78</v>
      </c>
      <c r="E20" s="5">
        <v>0</v>
      </c>
      <c r="F20" s="5">
        <v>0</v>
      </c>
      <c r="G20" s="22">
        <v>28.83</v>
      </c>
      <c r="H20" s="5">
        <v>16</v>
      </c>
      <c r="I20" s="30">
        <v>43</v>
      </c>
      <c r="J20" s="30">
        <v>84</v>
      </c>
      <c r="K20" s="19"/>
      <c r="L20" s="5">
        <v>1</v>
      </c>
      <c r="M20" s="6">
        <v>34.321</v>
      </c>
      <c r="N20" s="27">
        <f t="shared" si="0"/>
        <v>-5</v>
      </c>
      <c r="O20" s="19">
        <f t="shared" si="1"/>
        <v>7</v>
      </c>
      <c r="P20" s="19">
        <f t="shared" si="2"/>
        <v>0</v>
      </c>
      <c r="Q20" s="19">
        <f t="shared" si="3"/>
        <v>1</v>
      </c>
      <c r="R20" s="125">
        <f t="shared" si="4"/>
        <v>5.491</v>
      </c>
    </row>
    <row r="21" spans="1:18" ht="17.25" customHeight="1">
      <c r="A21" s="16" t="s">
        <v>45</v>
      </c>
      <c r="B21" s="25">
        <v>6</v>
      </c>
      <c r="C21" s="30">
        <v>21</v>
      </c>
      <c r="D21" s="30">
        <v>225</v>
      </c>
      <c r="E21" s="5">
        <v>0</v>
      </c>
      <c r="F21" s="5">
        <v>10</v>
      </c>
      <c r="G21" s="22">
        <v>30.7</v>
      </c>
      <c r="H21" s="5">
        <v>15</v>
      </c>
      <c r="I21" s="30">
        <v>38</v>
      </c>
      <c r="J21" s="30">
        <v>231</v>
      </c>
      <c r="K21" s="19"/>
      <c r="L21" s="5">
        <v>13</v>
      </c>
      <c r="M21" s="6">
        <v>34.547</v>
      </c>
      <c r="N21" s="27">
        <f t="shared" si="0"/>
        <v>-9</v>
      </c>
      <c r="O21" s="19">
        <f t="shared" si="1"/>
        <v>-17</v>
      </c>
      <c r="P21" s="19">
        <f t="shared" si="2"/>
        <v>0</v>
      </c>
      <c r="Q21" s="19">
        <f t="shared" si="3"/>
        <v>3</v>
      </c>
      <c r="R21" s="125">
        <f t="shared" si="4"/>
        <v>3.8469999999999978</v>
      </c>
    </row>
    <row r="22" spans="1:18" ht="17.25" customHeight="1">
      <c r="A22" s="17" t="s">
        <v>46</v>
      </c>
      <c r="B22" s="25">
        <v>2</v>
      </c>
      <c r="C22" s="30">
        <v>13</v>
      </c>
      <c r="D22" s="30">
        <v>196</v>
      </c>
      <c r="E22" s="5">
        <v>0</v>
      </c>
      <c r="F22" s="5">
        <v>2</v>
      </c>
      <c r="G22" s="22">
        <v>32.14</v>
      </c>
      <c r="H22" s="5">
        <v>3</v>
      </c>
      <c r="I22" s="30">
        <v>14</v>
      </c>
      <c r="J22" s="30">
        <v>206</v>
      </c>
      <c r="K22" s="19"/>
      <c r="L22" s="5">
        <v>12</v>
      </c>
      <c r="M22" s="6">
        <v>37.23</v>
      </c>
      <c r="N22" s="27">
        <f t="shared" si="0"/>
        <v>-1</v>
      </c>
      <c r="O22" s="19">
        <f t="shared" si="1"/>
        <v>-1</v>
      </c>
      <c r="P22" s="19">
        <f t="shared" si="2"/>
        <v>0</v>
      </c>
      <c r="Q22" s="19">
        <f t="shared" si="3"/>
        <v>10</v>
      </c>
      <c r="R22" s="125">
        <f t="shared" si="4"/>
        <v>5.089999999999996</v>
      </c>
    </row>
    <row r="23" spans="1:18" ht="17.25" customHeight="1">
      <c r="A23" s="16" t="s">
        <v>47</v>
      </c>
      <c r="B23" s="25">
        <v>4</v>
      </c>
      <c r="C23" s="30">
        <v>15</v>
      </c>
      <c r="D23" s="30">
        <v>86</v>
      </c>
      <c r="E23" s="5">
        <v>0</v>
      </c>
      <c r="F23" s="5">
        <v>1</v>
      </c>
      <c r="G23" s="22">
        <v>31.42</v>
      </c>
      <c r="H23" s="5">
        <v>9</v>
      </c>
      <c r="I23" s="30">
        <v>23</v>
      </c>
      <c r="J23" s="30">
        <v>88</v>
      </c>
      <c r="K23" s="19"/>
      <c r="L23" s="5">
        <v>2</v>
      </c>
      <c r="M23" s="6">
        <v>35.417</v>
      </c>
      <c r="N23" s="27">
        <f t="shared" si="0"/>
        <v>-5</v>
      </c>
      <c r="O23" s="19">
        <f t="shared" si="1"/>
        <v>-8</v>
      </c>
      <c r="P23" s="19">
        <f t="shared" si="2"/>
        <v>0</v>
      </c>
      <c r="Q23" s="19">
        <f t="shared" si="3"/>
        <v>1</v>
      </c>
      <c r="R23" s="125">
        <f t="shared" si="4"/>
        <v>3.997</v>
      </c>
    </row>
    <row r="24" spans="1:18" ht="17.25" customHeight="1">
      <c r="A24" s="16" t="s">
        <v>48</v>
      </c>
      <c r="B24" s="25">
        <v>16</v>
      </c>
      <c r="C24" s="30">
        <v>71</v>
      </c>
      <c r="D24" s="30">
        <v>82</v>
      </c>
      <c r="E24" s="5">
        <v>0</v>
      </c>
      <c r="F24" s="5">
        <v>0</v>
      </c>
      <c r="G24" s="22">
        <v>27.6</v>
      </c>
      <c r="H24" s="5">
        <v>17</v>
      </c>
      <c r="I24" s="30">
        <v>47</v>
      </c>
      <c r="J24" s="30">
        <v>66</v>
      </c>
      <c r="K24" s="19"/>
      <c r="L24" s="5">
        <v>2</v>
      </c>
      <c r="M24" s="6">
        <v>33.859</v>
      </c>
      <c r="N24" s="27">
        <f t="shared" si="0"/>
        <v>-1</v>
      </c>
      <c r="O24" s="19">
        <f t="shared" si="1"/>
        <v>24</v>
      </c>
      <c r="P24" s="19">
        <f t="shared" si="2"/>
        <v>0</v>
      </c>
      <c r="Q24" s="19">
        <f t="shared" si="3"/>
        <v>2</v>
      </c>
      <c r="R24" s="125">
        <f t="shared" si="4"/>
        <v>6.259</v>
      </c>
    </row>
    <row r="25" spans="1:18" ht="17.25" customHeight="1">
      <c r="A25" s="16" t="s">
        <v>32</v>
      </c>
      <c r="B25" s="25">
        <v>21</v>
      </c>
      <c r="C25" s="30">
        <v>136</v>
      </c>
      <c r="D25" s="30">
        <v>95</v>
      </c>
      <c r="E25" s="5">
        <v>0</v>
      </c>
      <c r="F25" s="5">
        <v>0</v>
      </c>
      <c r="G25" s="22">
        <v>25.66</v>
      </c>
      <c r="H25" s="5">
        <v>20</v>
      </c>
      <c r="I25" s="30">
        <v>81</v>
      </c>
      <c r="J25" s="30">
        <v>64</v>
      </c>
      <c r="K25" s="19"/>
      <c r="L25" s="5">
        <v>2</v>
      </c>
      <c r="M25" s="6">
        <v>32.238</v>
      </c>
      <c r="N25" s="27">
        <f t="shared" si="0"/>
        <v>1</v>
      </c>
      <c r="O25" s="19">
        <f t="shared" si="1"/>
        <v>55</v>
      </c>
      <c r="P25" s="19">
        <f t="shared" si="2"/>
        <v>0</v>
      </c>
      <c r="Q25" s="19">
        <f t="shared" si="3"/>
        <v>2</v>
      </c>
      <c r="R25" s="125">
        <f t="shared" si="4"/>
        <v>6.577999999999999</v>
      </c>
    </row>
    <row r="26" spans="1:18" ht="17.25" customHeight="1">
      <c r="A26" s="16" t="s">
        <v>49</v>
      </c>
      <c r="B26" s="25">
        <v>10</v>
      </c>
      <c r="C26" s="30">
        <v>44</v>
      </c>
      <c r="D26" s="30">
        <v>58</v>
      </c>
      <c r="E26" s="5">
        <v>0</v>
      </c>
      <c r="F26" s="5">
        <v>0</v>
      </c>
      <c r="G26" s="22">
        <v>29.2</v>
      </c>
      <c r="H26" s="5">
        <v>12</v>
      </c>
      <c r="I26" s="30">
        <v>34</v>
      </c>
      <c r="J26" s="30">
        <v>45</v>
      </c>
      <c r="K26" s="19"/>
      <c r="L26" s="5">
        <v>1</v>
      </c>
      <c r="M26" s="6">
        <v>34.916</v>
      </c>
      <c r="N26" s="27">
        <f t="shared" si="0"/>
        <v>-2</v>
      </c>
      <c r="O26" s="19">
        <f t="shared" si="1"/>
        <v>10</v>
      </c>
      <c r="P26" s="19">
        <f t="shared" si="2"/>
        <v>0</v>
      </c>
      <c r="Q26" s="19">
        <f t="shared" si="3"/>
        <v>1</v>
      </c>
      <c r="R26" s="125">
        <f t="shared" si="4"/>
        <v>5.7159999999999975</v>
      </c>
    </row>
    <row r="27" spans="1:18" ht="17.25" customHeight="1">
      <c r="A27" s="16" t="s">
        <v>50</v>
      </c>
      <c r="B27" s="25">
        <v>24</v>
      </c>
      <c r="C27" s="30">
        <v>216</v>
      </c>
      <c r="D27" s="30">
        <v>115</v>
      </c>
      <c r="E27" s="5">
        <v>0</v>
      </c>
      <c r="F27" s="5">
        <v>0</v>
      </c>
      <c r="G27" s="22">
        <v>23.47</v>
      </c>
      <c r="H27" s="5">
        <v>21</v>
      </c>
      <c r="I27" s="30">
        <v>140</v>
      </c>
      <c r="J27" s="30">
        <v>103</v>
      </c>
      <c r="K27" s="19"/>
      <c r="L27" s="5">
        <v>1</v>
      </c>
      <c r="M27" s="6">
        <v>30.22</v>
      </c>
      <c r="N27" s="27">
        <f t="shared" si="0"/>
        <v>3</v>
      </c>
      <c r="O27" s="19">
        <f t="shared" si="1"/>
        <v>76</v>
      </c>
      <c r="P27" s="19">
        <f t="shared" si="2"/>
        <v>0</v>
      </c>
      <c r="Q27" s="19">
        <f t="shared" si="3"/>
        <v>1</v>
      </c>
      <c r="R27" s="125">
        <f t="shared" si="4"/>
        <v>6.75</v>
      </c>
    </row>
    <row r="28" spans="1:18" ht="17.25" customHeight="1">
      <c r="A28" s="16" t="s">
        <v>51</v>
      </c>
      <c r="B28" s="25">
        <v>23</v>
      </c>
      <c r="C28" s="30">
        <v>186</v>
      </c>
      <c r="D28" s="30">
        <v>136</v>
      </c>
      <c r="E28" s="5">
        <v>0</v>
      </c>
      <c r="F28" s="5">
        <v>0</v>
      </c>
      <c r="G28" s="22">
        <v>24.42</v>
      </c>
      <c r="H28" s="5">
        <v>24</v>
      </c>
      <c r="I28" s="30">
        <v>288</v>
      </c>
      <c r="J28" s="30">
        <v>117</v>
      </c>
      <c r="K28" s="19"/>
      <c r="L28" s="5"/>
      <c r="M28" s="6">
        <v>26.2</v>
      </c>
      <c r="N28" s="27">
        <f t="shared" si="0"/>
        <v>-1</v>
      </c>
      <c r="O28" s="19">
        <f t="shared" si="1"/>
        <v>-102</v>
      </c>
      <c r="P28" s="19">
        <f t="shared" si="2"/>
        <v>0</v>
      </c>
      <c r="Q28" s="19">
        <f t="shared" si="3"/>
        <v>0</v>
      </c>
      <c r="R28" s="125">
        <f t="shared" si="4"/>
        <v>1.7799999999999976</v>
      </c>
    </row>
    <row r="29" spans="1:18" ht="17.25" customHeight="1">
      <c r="A29" s="16" t="s">
        <v>72</v>
      </c>
      <c r="B29" s="25"/>
      <c r="C29" s="30"/>
      <c r="D29" s="30"/>
      <c r="E29" s="5"/>
      <c r="F29" s="5"/>
      <c r="G29" s="22"/>
      <c r="H29" s="5">
        <v>25</v>
      </c>
      <c r="I29" s="30">
        <v>361</v>
      </c>
      <c r="J29" s="30">
        <v>31</v>
      </c>
      <c r="K29" s="19"/>
      <c r="L29" s="5"/>
      <c r="M29" s="6">
        <v>17.008</v>
      </c>
      <c r="N29" s="27"/>
      <c r="O29" s="19"/>
      <c r="P29" s="19"/>
      <c r="Q29" s="19"/>
      <c r="R29" s="125"/>
    </row>
    <row r="30" spans="1:18" ht="17.25" customHeight="1">
      <c r="A30" s="16" t="s">
        <v>30</v>
      </c>
      <c r="B30" s="25">
        <v>8</v>
      </c>
      <c r="C30" s="30">
        <v>28</v>
      </c>
      <c r="D30" s="30">
        <v>78</v>
      </c>
      <c r="E30" s="5">
        <v>0</v>
      </c>
      <c r="F30" s="5">
        <v>0</v>
      </c>
      <c r="G30" s="22">
        <v>29.9</v>
      </c>
      <c r="H30" s="5">
        <v>8</v>
      </c>
      <c r="I30" s="30">
        <v>20</v>
      </c>
      <c r="J30" s="30">
        <v>69</v>
      </c>
      <c r="K30" s="19"/>
      <c r="L30" s="5">
        <v>0</v>
      </c>
      <c r="M30" s="6">
        <v>35.981</v>
      </c>
      <c r="N30" s="27">
        <f t="shared" si="0"/>
        <v>0</v>
      </c>
      <c r="O30" s="19">
        <f t="shared" si="1"/>
        <v>8</v>
      </c>
      <c r="P30" s="19">
        <f t="shared" si="2"/>
        <v>0</v>
      </c>
      <c r="Q30" s="19">
        <f t="shared" si="3"/>
        <v>0</v>
      </c>
      <c r="R30" s="125">
        <f t="shared" si="4"/>
        <v>6.081000000000003</v>
      </c>
    </row>
    <row r="31" spans="1:18" ht="17.25" customHeight="1">
      <c r="A31" s="16" t="s">
        <v>52</v>
      </c>
      <c r="B31" s="25">
        <v>7</v>
      </c>
      <c r="C31" s="30">
        <v>26</v>
      </c>
      <c r="D31" s="30">
        <v>113</v>
      </c>
      <c r="E31" s="5">
        <v>0</v>
      </c>
      <c r="F31" s="5">
        <v>4</v>
      </c>
      <c r="G31" s="22">
        <v>30.01</v>
      </c>
      <c r="H31" s="5">
        <v>10</v>
      </c>
      <c r="I31" s="30">
        <v>25</v>
      </c>
      <c r="J31" s="30">
        <v>133</v>
      </c>
      <c r="K31" s="19"/>
      <c r="L31" s="5">
        <v>4</v>
      </c>
      <c r="M31" s="6">
        <v>35.218</v>
      </c>
      <c r="N31" s="27">
        <f t="shared" si="0"/>
        <v>-3</v>
      </c>
      <c r="O31" s="19">
        <f t="shared" si="1"/>
        <v>1</v>
      </c>
      <c r="P31" s="19">
        <f t="shared" si="2"/>
        <v>0</v>
      </c>
      <c r="Q31" s="19">
        <f t="shared" si="3"/>
        <v>0</v>
      </c>
      <c r="R31" s="125">
        <f t="shared" si="4"/>
        <v>5.208000000000002</v>
      </c>
    </row>
    <row r="32" spans="1:18" ht="17.25" customHeight="1">
      <c r="A32" s="126" t="s">
        <v>53</v>
      </c>
      <c r="B32" s="127">
        <v>5</v>
      </c>
      <c r="C32" s="128">
        <v>19</v>
      </c>
      <c r="D32" s="128">
        <v>93</v>
      </c>
      <c r="E32" s="129">
        <v>0</v>
      </c>
      <c r="F32" s="129">
        <v>2</v>
      </c>
      <c r="G32" s="130">
        <v>30.81</v>
      </c>
      <c r="H32" s="129">
        <v>11</v>
      </c>
      <c r="I32" s="128">
        <v>32</v>
      </c>
      <c r="J32" s="128">
        <v>103</v>
      </c>
      <c r="K32" s="123"/>
      <c r="L32" s="129">
        <v>6</v>
      </c>
      <c r="M32" s="131">
        <v>35.172</v>
      </c>
      <c r="N32" s="124">
        <f t="shared" si="0"/>
        <v>-6</v>
      </c>
      <c r="O32" s="123">
        <f t="shared" si="1"/>
        <v>-13</v>
      </c>
      <c r="P32" s="123">
        <f t="shared" si="2"/>
        <v>0</v>
      </c>
      <c r="Q32" s="123">
        <f t="shared" si="3"/>
        <v>4</v>
      </c>
      <c r="R32" s="132">
        <f t="shared" si="4"/>
        <v>4.361999999999998</v>
      </c>
    </row>
    <row r="33" spans="1:18" ht="17.25" customHeight="1">
      <c r="A33" s="133" t="s">
        <v>54</v>
      </c>
      <c r="B33" s="26">
        <v>22</v>
      </c>
      <c r="C33" s="31">
        <v>168</v>
      </c>
      <c r="D33" s="31">
        <v>64</v>
      </c>
      <c r="E33" s="7">
        <v>0</v>
      </c>
      <c r="F33" s="7">
        <v>0</v>
      </c>
      <c r="G33" s="23">
        <v>24.82</v>
      </c>
      <c r="H33" s="7">
        <v>22</v>
      </c>
      <c r="I33" s="31">
        <v>142</v>
      </c>
      <c r="J33" s="31">
        <v>71</v>
      </c>
      <c r="K33" s="7"/>
      <c r="L33" s="7"/>
      <c r="M33" s="8">
        <v>30.197</v>
      </c>
      <c r="N33" s="28">
        <f t="shared" si="0"/>
        <v>0</v>
      </c>
      <c r="O33" s="7">
        <f t="shared" si="1"/>
        <v>26</v>
      </c>
      <c r="P33" s="7">
        <f t="shared" si="2"/>
        <v>0</v>
      </c>
      <c r="Q33" s="7">
        <f t="shared" si="3"/>
        <v>0</v>
      </c>
      <c r="R33" s="134">
        <f t="shared" si="4"/>
        <v>5.376999999999999</v>
      </c>
    </row>
    <row r="34" spans="1:18" ht="18" customHeight="1" thickBot="1">
      <c r="A34" s="135" t="s">
        <v>13</v>
      </c>
      <c r="B34" s="136"/>
      <c r="C34" s="136"/>
      <c r="D34" s="137">
        <v>2966</v>
      </c>
      <c r="E34" s="138">
        <v>1</v>
      </c>
      <c r="F34" s="137">
        <v>66</v>
      </c>
      <c r="G34" s="139">
        <v>29.75</v>
      </c>
      <c r="H34" s="140"/>
      <c r="I34" s="137"/>
      <c r="J34" s="137">
        <f>SUM(J9:J33)</f>
        <v>2855</v>
      </c>
      <c r="K34" s="138">
        <v>0</v>
      </c>
      <c r="L34" s="136">
        <v>153</v>
      </c>
      <c r="M34" s="141">
        <v>35.421</v>
      </c>
      <c r="N34" s="142"/>
      <c r="O34" s="143"/>
      <c r="P34" s="144">
        <f t="shared" si="2"/>
        <v>-1</v>
      </c>
      <c r="Q34" s="144">
        <f t="shared" si="3"/>
        <v>87</v>
      </c>
      <c r="R34" s="145">
        <f>M34-G34</f>
        <v>5.670999999999999</v>
      </c>
    </row>
    <row r="35" ht="16.5" thickTop="1"/>
  </sheetData>
  <mergeCells count="24">
    <mergeCell ref="E7:E8"/>
    <mergeCell ref="F7:F8"/>
    <mergeCell ref="P7:P8"/>
    <mergeCell ref="A1:D1"/>
    <mergeCell ref="B7:B8"/>
    <mergeCell ref="C7:C8"/>
    <mergeCell ref="D7:D8"/>
    <mergeCell ref="B6:G6"/>
    <mergeCell ref="H7:H8"/>
    <mergeCell ref="I7:I8"/>
    <mergeCell ref="L7:L8"/>
    <mergeCell ref="N7:N8"/>
    <mergeCell ref="O7:O8"/>
    <mergeCell ref="J7:J8"/>
    <mergeCell ref="H6:M6"/>
    <mergeCell ref="N6:R6"/>
    <mergeCell ref="A6:A8"/>
    <mergeCell ref="A3:R3"/>
    <mergeCell ref="A4:R4"/>
    <mergeCell ref="Q7:Q8"/>
    <mergeCell ref="R7:R8"/>
    <mergeCell ref="G7:G8"/>
    <mergeCell ref="M7:M8"/>
    <mergeCell ref="K7:K8"/>
  </mergeCells>
  <printOptions/>
  <pageMargins left="0.24" right="0.16" top="0.2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D13" sqref="D13"/>
    </sheetView>
  </sheetViews>
  <sheetFormatPr defaultColWidth="9.140625" defaultRowHeight="12.75"/>
  <cols>
    <col min="1" max="1" width="4.57421875" style="1" customWidth="1"/>
    <col min="2" max="2" width="21.140625" style="1" customWidth="1"/>
    <col min="3" max="3" width="6.57421875" style="1" customWidth="1"/>
    <col min="4" max="4" width="7.140625" style="1" customWidth="1"/>
    <col min="5" max="5" width="6.8515625" style="2" customWidth="1"/>
    <col min="6" max="6" width="6.421875" style="1" customWidth="1"/>
    <col min="7" max="7" width="8.00390625" style="1" customWidth="1"/>
    <col min="8" max="8" width="6.57421875" style="1" customWidth="1"/>
    <col min="9" max="9" width="8.421875" style="1" customWidth="1"/>
    <col min="10" max="10" width="6.8515625" style="1" customWidth="1"/>
    <col min="11" max="11" width="8.7109375" style="1" customWidth="1"/>
    <col min="12" max="12" width="7.421875" style="1" customWidth="1"/>
    <col min="13" max="13" width="7.57421875" style="1" customWidth="1"/>
    <col min="14" max="14" width="5.8515625" style="1" customWidth="1"/>
    <col min="15" max="15" width="6.8515625" style="1" customWidth="1"/>
    <col min="16" max="16" width="6.7109375" style="1" customWidth="1"/>
    <col min="17" max="17" width="10.8515625" style="1" customWidth="1"/>
    <col min="18" max="18" width="7.140625" style="1" customWidth="1"/>
    <col min="19" max="16384" width="9.140625" style="1" customWidth="1"/>
  </cols>
  <sheetData>
    <row r="1" spans="2:5" ht="15.75">
      <c r="B1" s="164"/>
      <c r="C1" s="164"/>
      <c r="D1" s="164"/>
      <c r="E1" s="164"/>
    </row>
    <row r="2" ht="12" customHeight="1"/>
    <row r="3" spans="2:18" ht="18" customHeight="1">
      <c r="B3" s="154" t="s">
        <v>67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</row>
    <row r="4" spans="2:18" ht="16.5" customHeight="1">
      <c r="B4" s="155" t="s">
        <v>59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</row>
    <row r="5" ht="9.75" customHeight="1" thickBot="1"/>
    <row r="6" spans="1:18" s="3" customFormat="1" ht="15.75" customHeight="1" thickTop="1">
      <c r="A6" s="168" t="s">
        <v>63</v>
      </c>
      <c r="B6" s="177" t="s">
        <v>1</v>
      </c>
      <c r="C6" s="172" t="s">
        <v>64</v>
      </c>
      <c r="D6" s="172" t="s">
        <v>18</v>
      </c>
      <c r="E6" s="179" t="s">
        <v>65</v>
      </c>
      <c r="F6" s="175" t="s">
        <v>5</v>
      </c>
      <c r="G6" s="176"/>
      <c r="H6" s="175" t="s">
        <v>6</v>
      </c>
      <c r="I6" s="176"/>
      <c r="J6" s="175" t="s">
        <v>68</v>
      </c>
      <c r="K6" s="176"/>
      <c r="L6" s="175" t="s">
        <v>69</v>
      </c>
      <c r="M6" s="176"/>
      <c r="N6" s="172" t="s">
        <v>7</v>
      </c>
      <c r="O6" s="172" t="s">
        <v>75</v>
      </c>
      <c r="P6" s="172" t="s">
        <v>8</v>
      </c>
      <c r="Q6" s="172" t="s">
        <v>73</v>
      </c>
      <c r="R6" s="173" t="s">
        <v>10</v>
      </c>
    </row>
    <row r="7" spans="1:18" s="3" customFormat="1" ht="14.25" customHeight="1">
      <c r="A7" s="169"/>
      <c r="B7" s="178"/>
      <c r="C7" s="157"/>
      <c r="D7" s="157"/>
      <c r="E7" s="180"/>
      <c r="F7" s="4" t="s">
        <v>11</v>
      </c>
      <c r="G7" s="4" t="s">
        <v>12</v>
      </c>
      <c r="H7" s="4" t="s">
        <v>11</v>
      </c>
      <c r="I7" s="4" t="s">
        <v>12</v>
      </c>
      <c r="J7" s="4" t="s">
        <v>11</v>
      </c>
      <c r="K7" s="4" t="s">
        <v>12</v>
      </c>
      <c r="L7" s="4" t="s">
        <v>11</v>
      </c>
      <c r="M7" s="4" t="s">
        <v>12</v>
      </c>
      <c r="N7" s="157"/>
      <c r="O7" s="157"/>
      <c r="P7" s="157"/>
      <c r="Q7" s="157"/>
      <c r="R7" s="174"/>
    </row>
    <row r="8" spans="1:18" ht="17.25" customHeight="1">
      <c r="A8" s="42">
        <v>1</v>
      </c>
      <c r="B8" s="39" t="s">
        <v>55</v>
      </c>
      <c r="C8" s="19">
        <v>6</v>
      </c>
      <c r="D8" s="29">
        <v>18</v>
      </c>
      <c r="E8" s="29">
        <v>110</v>
      </c>
      <c r="F8" s="19">
        <v>1</v>
      </c>
      <c r="G8" s="32">
        <f aca="true" t="shared" si="0" ref="G8:G33">F8/E8*100</f>
        <v>0.9090909090909091</v>
      </c>
      <c r="H8" s="19">
        <v>5</v>
      </c>
      <c r="I8" s="32">
        <f aca="true" t="shared" si="1" ref="I8:I33">H8/E8*100</f>
        <v>4.545454545454546</v>
      </c>
      <c r="J8" s="19">
        <v>71</v>
      </c>
      <c r="K8" s="32">
        <f aca="true" t="shared" si="2" ref="K8:K33">J8/E8*100</f>
        <v>64.54545454545455</v>
      </c>
      <c r="L8" s="19">
        <v>33</v>
      </c>
      <c r="M8" s="32">
        <f aca="true" t="shared" si="3" ref="M8:M33">L8/E8*100</f>
        <v>30</v>
      </c>
      <c r="N8" s="32"/>
      <c r="O8" s="19">
        <v>0</v>
      </c>
      <c r="P8" s="19">
        <v>4</v>
      </c>
      <c r="Q8" s="20">
        <v>36.352</v>
      </c>
      <c r="R8" s="34"/>
    </row>
    <row r="9" spans="1:18" ht="17.25" customHeight="1">
      <c r="A9" s="43">
        <v>2</v>
      </c>
      <c r="B9" s="40" t="s">
        <v>34</v>
      </c>
      <c r="C9" s="5">
        <v>14</v>
      </c>
      <c r="D9" s="30">
        <v>36</v>
      </c>
      <c r="E9" s="30">
        <v>86</v>
      </c>
      <c r="F9" s="5">
        <v>2</v>
      </c>
      <c r="G9" s="32">
        <f t="shared" si="0"/>
        <v>2.3255813953488373</v>
      </c>
      <c r="H9" s="5">
        <v>7</v>
      </c>
      <c r="I9" s="32">
        <f t="shared" si="1"/>
        <v>8.13953488372093</v>
      </c>
      <c r="J9" s="5">
        <v>52</v>
      </c>
      <c r="K9" s="32">
        <f t="shared" si="2"/>
        <v>60.46511627906976</v>
      </c>
      <c r="L9" s="5">
        <v>25</v>
      </c>
      <c r="M9" s="32">
        <f t="shared" si="3"/>
        <v>29.069767441860467</v>
      </c>
      <c r="N9" s="32"/>
      <c r="O9" s="5">
        <v>1</v>
      </c>
      <c r="P9" s="5"/>
      <c r="Q9" s="6">
        <v>34.688</v>
      </c>
      <c r="R9" s="35"/>
    </row>
    <row r="10" spans="1:18" ht="17.25" customHeight="1">
      <c r="A10" s="43">
        <v>3</v>
      </c>
      <c r="B10" s="40" t="s">
        <v>36</v>
      </c>
      <c r="C10" s="5">
        <v>1</v>
      </c>
      <c r="D10" s="30">
        <v>1</v>
      </c>
      <c r="E10" s="30">
        <v>254</v>
      </c>
      <c r="F10" s="5">
        <v>0</v>
      </c>
      <c r="G10" s="32">
        <f t="shared" si="0"/>
        <v>0</v>
      </c>
      <c r="H10" s="5">
        <v>0</v>
      </c>
      <c r="I10" s="32">
        <f t="shared" si="1"/>
        <v>0</v>
      </c>
      <c r="J10" s="5">
        <v>22</v>
      </c>
      <c r="K10" s="32">
        <f t="shared" si="2"/>
        <v>8.661417322834646</v>
      </c>
      <c r="L10" s="5">
        <v>232</v>
      </c>
      <c r="M10" s="32">
        <f t="shared" si="3"/>
        <v>91.33858267716536</v>
      </c>
      <c r="N10" s="32"/>
      <c r="O10" s="5">
        <v>0</v>
      </c>
      <c r="P10" s="5">
        <v>66</v>
      </c>
      <c r="Q10" s="6">
        <v>44.087</v>
      </c>
      <c r="R10" s="35"/>
    </row>
    <row r="11" spans="1:18" ht="17.25" customHeight="1">
      <c r="A11" s="43">
        <v>4</v>
      </c>
      <c r="B11" s="40" t="s">
        <v>37</v>
      </c>
      <c r="C11" s="5">
        <v>18</v>
      </c>
      <c r="D11" s="30">
        <v>52</v>
      </c>
      <c r="E11" s="30">
        <v>117</v>
      </c>
      <c r="F11" s="5">
        <v>4</v>
      </c>
      <c r="G11" s="32">
        <f t="shared" si="0"/>
        <v>3.418803418803419</v>
      </c>
      <c r="H11" s="5">
        <v>16</v>
      </c>
      <c r="I11" s="32">
        <f t="shared" si="1"/>
        <v>13.675213675213676</v>
      </c>
      <c r="J11" s="5">
        <v>60</v>
      </c>
      <c r="K11" s="32">
        <f t="shared" si="2"/>
        <v>51.28205128205128</v>
      </c>
      <c r="L11" s="5">
        <v>37</v>
      </c>
      <c r="M11" s="32">
        <f t="shared" si="3"/>
        <v>31.62393162393162</v>
      </c>
      <c r="N11" s="32"/>
      <c r="O11" s="5">
        <v>5</v>
      </c>
      <c r="P11" s="5">
        <v>1</v>
      </c>
      <c r="Q11" s="6">
        <v>33.681</v>
      </c>
      <c r="R11" s="35"/>
    </row>
    <row r="12" spans="1:18" ht="17.25" customHeight="1">
      <c r="A12" s="43">
        <v>5</v>
      </c>
      <c r="B12" s="40" t="s">
        <v>38</v>
      </c>
      <c r="C12" s="5">
        <v>2</v>
      </c>
      <c r="D12" s="30">
        <v>10</v>
      </c>
      <c r="E12" s="30">
        <v>283</v>
      </c>
      <c r="F12" s="5">
        <v>0</v>
      </c>
      <c r="G12" s="32">
        <f t="shared" si="0"/>
        <v>0</v>
      </c>
      <c r="H12" s="5">
        <v>9</v>
      </c>
      <c r="I12" s="32">
        <f t="shared" si="1"/>
        <v>3.180212014134275</v>
      </c>
      <c r="J12" s="5">
        <v>118</v>
      </c>
      <c r="K12" s="32">
        <f t="shared" si="2"/>
        <v>41.69611307420495</v>
      </c>
      <c r="L12" s="5">
        <v>156</v>
      </c>
      <c r="M12" s="32">
        <f t="shared" si="3"/>
        <v>55.12367491166078</v>
      </c>
      <c r="N12" s="32"/>
      <c r="O12" s="5">
        <v>0</v>
      </c>
      <c r="P12" s="5">
        <v>17</v>
      </c>
      <c r="Q12" s="6">
        <v>39.075</v>
      </c>
      <c r="R12" s="35"/>
    </row>
    <row r="13" spans="1:18" ht="17.25" customHeight="1">
      <c r="A13" s="43">
        <v>6</v>
      </c>
      <c r="B13" s="40" t="s">
        <v>31</v>
      </c>
      <c r="C13" s="5">
        <v>19</v>
      </c>
      <c r="D13" s="30">
        <v>59</v>
      </c>
      <c r="E13" s="30">
        <v>80</v>
      </c>
      <c r="F13" s="5">
        <v>5</v>
      </c>
      <c r="G13" s="32">
        <f t="shared" si="0"/>
        <v>6.25</v>
      </c>
      <c r="H13" s="5">
        <v>11</v>
      </c>
      <c r="I13" s="32">
        <f t="shared" si="1"/>
        <v>13.750000000000002</v>
      </c>
      <c r="J13" s="5">
        <v>38</v>
      </c>
      <c r="K13" s="32">
        <f t="shared" si="2"/>
        <v>47.5</v>
      </c>
      <c r="L13" s="5">
        <v>26</v>
      </c>
      <c r="M13" s="32">
        <f t="shared" si="3"/>
        <v>32.5</v>
      </c>
      <c r="N13" s="32"/>
      <c r="O13" s="5">
        <v>11</v>
      </c>
      <c r="P13" s="5">
        <v>1</v>
      </c>
      <c r="Q13" s="6">
        <v>33.45</v>
      </c>
      <c r="R13" s="35"/>
    </row>
    <row r="14" spans="1:18" ht="17.25" customHeight="1">
      <c r="A14" s="43">
        <v>7</v>
      </c>
      <c r="B14" s="40" t="s">
        <v>39</v>
      </c>
      <c r="C14" s="5">
        <v>7</v>
      </c>
      <c r="D14" s="30">
        <v>19</v>
      </c>
      <c r="E14" s="30">
        <v>80</v>
      </c>
      <c r="F14" s="5">
        <v>0</v>
      </c>
      <c r="G14" s="32">
        <f t="shared" si="0"/>
        <v>0</v>
      </c>
      <c r="H14" s="5">
        <v>4</v>
      </c>
      <c r="I14" s="32">
        <f t="shared" si="1"/>
        <v>5</v>
      </c>
      <c r="J14" s="5">
        <v>53</v>
      </c>
      <c r="K14" s="32">
        <f t="shared" si="2"/>
        <v>66.25</v>
      </c>
      <c r="L14" s="5">
        <v>23</v>
      </c>
      <c r="M14" s="32">
        <f t="shared" si="3"/>
        <v>28.749999999999996</v>
      </c>
      <c r="N14" s="32"/>
      <c r="O14" s="5">
        <v>0</v>
      </c>
      <c r="P14" s="5">
        <v>1</v>
      </c>
      <c r="Q14" s="6">
        <v>36.056</v>
      </c>
      <c r="R14" s="35"/>
    </row>
    <row r="15" spans="1:18" ht="17.25" customHeight="1">
      <c r="A15" s="43">
        <v>8</v>
      </c>
      <c r="B15" s="40" t="s">
        <v>40</v>
      </c>
      <c r="C15" s="5">
        <v>5</v>
      </c>
      <c r="D15" s="30">
        <v>17</v>
      </c>
      <c r="E15" s="30">
        <v>112</v>
      </c>
      <c r="F15" s="5">
        <v>0</v>
      </c>
      <c r="G15" s="32">
        <f t="shared" si="0"/>
        <v>0</v>
      </c>
      <c r="H15" s="5">
        <v>6</v>
      </c>
      <c r="I15" s="32">
        <f t="shared" si="1"/>
        <v>5.357142857142857</v>
      </c>
      <c r="J15" s="5">
        <v>70</v>
      </c>
      <c r="K15" s="32">
        <f t="shared" si="2"/>
        <v>62.5</v>
      </c>
      <c r="L15" s="5">
        <v>36</v>
      </c>
      <c r="M15" s="32">
        <f t="shared" si="3"/>
        <v>32.142857142857146</v>
      </c>
      <c r="N15" s="32"/>
      <c r="O15" s="5">
        <v>0</v>
      </c>
      <c r="P15" s="5">
        <v>5</v>
      </c>
      <c r="Q15" s="6">
        <v>36.357</v>
      </c>
      <c r="R15" s="35"/>
    </row>
    <row r="16" spans="1:18" ht="17.25" customHeight="1">
      <c r="A16" s="43">
        <v>9</v>
      </c>
      <c r="B16" s="40" t="s">
        <v>41</v>
      </c>
      <c r="C16" s="5">
        <v>23</v>
      </c>
      <c r="D16" s="30">
        <v>178</v>
      </c>
      <c r="E16" s="30">
        <v>78</v>
      </c>
      <c r="F16" s="5">
        <v>5</v>
      </c>
      <c r="G16" s="32">
        <f t="shared" si="0"/>
        <v>6.41025641025641</v>
      </c>
      <c r="H16" s="5">
        <v>15</v>
      </c>
      <c r="I16" s="32">
        <f t="shared" si="1"/>
        <v>19.230769230769234</v>
      </c>
      <c r="J16" s="5">
        <v>55</v>
      </c>
      <c r="K16" s="32">
        <f t="shared" si="2"/>
        <v>70.51282051282051</v>
      </c>
      <c r="L16" s="5">
        <v>3</v>
      </c>
      <c r="M16" s="32">
        <f t="shared" si="3"/>
        <v>3.8461538461538463</v>
      </c>
      <c r="N16" s="32"/>
      <c r="O16" s="5">
        <v>5</v>
      </c>
      <c r="P16" s="5">
        <v>0</v>
      </c>
      <c r="Q16" s="6">
        <v>29.173</v>
      </c>
      <c r="R16" s="35"/>
    </row>
    <row r="17" spans="1:18" ht="17.25" customHeight="1">
      <c r="A17" s="43">
        <v>10</v>
      </c>
      <c r="B17" s="40" t="s">
        <v>42</v>
      </c>
      <c r="C17" s="5">
        <v>4</v>
      </c>
      <c r="D17" s="30">
        <v>16</v>
      </c>
      <c r="E17" s="30">
        <v>185</v>
      </c>
      <c r="F17" s="5">
        <v>1</v>
      </c>
      <c r="G17" s="32">
        <f t="shared" si="0"/>
        <v>0.5405405405405406</v>
      </c>
      <c r="H17" s="5">
        <v>10</v>
      </c>
      <c r="I17" s="32">
        <f t="shared" si="1"/>
        <v>5.405405405405405</v>
      </c>
      <c r="J17" s="5">
        <v>108</v>
      </c>
      <c r="K17" s="32">
        <f t="shared" si="2"/>
        <v>58.37837837837838</v>
      </c>
      <c r="L17" s="5">
        <v>66</v>
      </c>
      <c r="M17" s="32">
        <f t="shared" si="3"/>
        <v>35.67567567567568</v>
      </c>
      <c r="N17" s="32"/>
      <c r="O17" s="5">
        <v>2</v>
      </c>
      <c r="P17" s="5">
        <v>13</v>
      </c>
      <c r="Q17" s="6">
        <v>36.763</v>
      </c>
      <c r="R17" s="35"/>
    </row>
    <row r="18" spans="1:18" ht="17.25" customHeight="1">
      <c r="A18" s="43">
        <v>11</v>
      </c>
      <c r="B18" s="40" t="s">
        <v>56</v>
      </c>
      <c r="C18" s="5">
        <v>13</v>
      </c>
      <c r="D18" s="30">
        <v>35</v>
      </c>
      <c r="E18" s="30">
        <v>59</v>
      </c>
      <c r="F18" s="5">
        <v>0</v>
      </c>
      <c r="G18" s="32">
        <f t="shared" si="0"/>
        <v>0</v>
      </c>
      <c r="H18" s="5">
        <v>7</v>
      </c>
      <c r="I18" s="32">
        <f t="shared" si="1"/>
        <v>11.864406779661017</v>
      </c>
      <c r="J18" s="5">
        <v>34</v>
      </c>
      <c r="K18" s="32">
        <f t="shared" si="2"/>
        <v>57.6271186440678</v>
      </c>
      <c r="L18" s="5">
        <v>18</v>
      </c>
      <c r="M18" s="32">
        <f t="shared" si="3"/>
        <v>30.508474576271187</v>
      </c>
      <c r="N18" s="32"/>
      <c r="O18" s="5">
        <v>1</v>
      </c>
      <c r="P18" s="5">
        <v>1</v>
      </c>
      <c r="Q18" s="6">
        <v>34.826</v>
      </c>
      <c r="R18" s="35"/>
    </row>
    <row r="19" spans="1:18" ht="17.25" customHeight="1">
      <c r="A19" s="43">
        <v>12</v>
      </c>
      <c r="B19" s="40" t="s">
        <v>44</v>
      </c>
      <c r="C19" s="5">
        <v>16</v>
      </c>
      <c r="D19" s="30">
        <v>43</v>
      </c>
      <c r="E19" s="30">
        <v>84</v>
      </c>
      <c r="F19" s="5">
        <v>0</v>
      </c>
      <c r="G19" s="32">
        <f t="shared" si="0"/>
        <v>0</v>
      </c>
      <c r="H19" s="5">
        <v>11</v>
      </c>
      <c r="I19" s="32">
        <f t="shared" si="1"/>
        <v>13.095238095238097</v>
      </c>
      <c r="J19" s="5">
        <v>50</v>
      </c>
      <c r="K19" s="32">
        <f t="shared" si="2"/>
        <v>59.523809523809526</v>
      </c>
      <c r="L19" s="5">
        <v>23</v>
      </c>
      <c r="M19" s="32">
        <f t="shared" si="3"/>
        <v>27.380952380952383</v>
      </c>
      <c r="N19" s="32"/>
      <c r="O19" s="5">
        <v>3</v>
      </c>
      <c r="P19" s="5">
        <v>1</v>
      </c>
      <c r="Q19" s="6">
        <v>34.321</v>
      </c>
      <c r="R19" s="35"/>
    </row>
    <row r="20" spans="1:18" ht="17.25" customHeight="1">
      <c r="A20" s="43">
        <v>13</v>
      </c>
      <c r="B20" s="40" t="s">
        <v>45</v>
      </c>
      <c r="C20" s="5">
        <v>15</v>
      </c>
      <c r="D20" s="30">
        <v>38</v>
      </c>
      <c r="E20" s="30">
        <v>231</v>
      </c>
      <c r="F20" s="5">
        <v>2</v>
      </c>
      <c r="G20" s="32">
        <f t="shared" si="0"/>
        <v>0.8658008658008658</v>
      </c>
      <c r="H20" s="5">
        <v>37</v>
      </c>
      <c r="I20" s="32">
        <f t="shared" si="1"/>
        <v>16.017316017316016</v>
      </c>
      <c r="J20" s="5">
        <v>114</v>
      </c>
      <c r="K20" s="32">
        <f t="shared" si="2"/>
        <v>49.35064935064935</v>
      </c>
      <c r="L20" s="5">
        <v>78</v>
      </c>
      <c r="M20" s="32">
        <f t="shared" si="3"/>
        <v>33.76623376623377</v>
      </c>
      <c r="N20" s="32"/>
      <c r="O20" s="5">
        <v>8</v>
      </c>
      <c r="P20" s="5">
        <v>13</v>
      </c>
      <c r="Q20" s="6">
        <v>34.547</v>
      </c>
      <c r="R20" s="35"/>
    </row>
    <row r="21" spans="1:18" ht="17.25" customHeight="1">
      <c r="A21" s="43">
        <v>14</v>
      </c>
      <c r="B21" s="40" t="s">
        <v>46</v>
      </c>
      <c r="C21" s="5">
        <v>3</v>
      </c>
      <c r="D21" s="30">
        <v>14</v>
      </c>
      <c r="E21" s="30">
        <v>206</v>
      </c>
      <c r="F21" s="5">
        <v>5</v>
      </c>
      <c r="G21" s="32">
        <f t="shared" si="0"/>
        <v>2.4271844660194173</v>
      </c>
      <c r="H21" s="5">
        <v>10</v>
      </c>
      <c r="I21" s="32">
        <f t="shared" si="1"/>
        <v>4.854368932038835</v>
      </c>
      <c r="J21" s="5">
        <v>87</v>
      </c>
      <c r="K21" s="32">
        <f t="shared" si="2"/>
        <v>42.23300970873786</v>
      </c>
      <c r="L21" s="5">
        <v>104</v>
      </c>
      <c r="M21" s="32">
        <f t="shared" si="3"/>
        <v>50.48543689320388</v>
      </c>
      <c r="N21" s="32"/>
      <c r="O21" s="5">
        <v>9</v>
      </c>
      <c r="P21" s="5">
        <v>12</v>
      </c>
      <c r="Q21" s="6">
        <v>37.23</v>
      </c>
      <c r="R21" s="35"/>
    </row>
    <row r="22" spans="1:18" ht="17.25" customHeight="1">
      <c r="A22" s="43">
        <v>15</v>
      </c>
      <c r="B22" s="40" t="s">
        <v>57</v>
      </c>
      <c r="C22" s="5">
        <v>9</v>
      </c>
      <c r="D22" s="30">
        <v>23</v>
      </c>
      <c r="E22" s="30">
        <v>88</v>
      </c>
      <c r="F22" s="5">
        <v>1</v>
      </c>
      <c r="G22" s="32">
        <f t="shared" si="0"/>
        <v>1.1363636363636365</v>
      </c>
      <c r="H22" s="5">
        <v>4</v>
      </c>
      <c r="I22" s="32">
        <f t="shared" si="1"/>
        <v>4.545454545454546</v>
      </c>
      <c r="J22" s="5">
        <v>56</v>
      </c>
      <c r="K22" s="32">
        <f t="shared" si="2"/>
        <v>63.63636363636363</v>
      </c>
      <c r="L22" s="5">
        <v>27</v>
      </c>
      <c r="M22" s="32">
        <f t="shared" si="3"/>
        <v>30.681818181818183</v>
      </c>
      <c r="N22" s="32"/>
      <c r="O22" s="5">
        <v>1</v>
      </c>
      <c r="P22" s="5">
        <v>2</v>
      </c>
      <c r="Q22" s="6">
        <v>35.417</v>
      </c>
      <c r="R22" s="35"/>
    </row>
    <row r="23" spans="1:18" ht="17.25" customHeight="1">
      <c r="A23" s="43">
        <v>16</v>
      </c>
      <c r="B23" s="40" t="s">
        <v>48</v>
      </c>
      <c r="C23" s="5">
        <v>17</v>
      </c>
      <c r="D23" s="30">
        <v>47</v>
      </c>
      <c r="E23" s="30">
        <v>66</v>
      </c>
      <c r="F23" s="5">
        <v>0</v>
      </c>
      <c r="G23" s="32">
        <f t="shared" si="0"/>
        <v>0</v>
      </c>
      <c r="H23" s="5">
        <v>5</v>
      </c>
      <c r="I23" s="32">
        <f t="shared" si="1"/>
        <v>7.575757575757576</v>
      </c>
      <c r="J23" s="5">
        <v>50</v>
      </c>
      <c r="K23" s="32">
        <f t="shared" si="2"/>
        <v>75.75757575757575</v>
      </c>
      <c r="L23" s="5">
        <v>11</v>
      </c>
      <c r="M23" s="32">
        <f t="shared" si="3"/>
        <v>16.666666666666664</v>
      </c>
      <c r="N23" s="32"/>
      <c r="O23" s="5">
        <v>2</v>
      </c>
      <c r="P23" s="5">
        <v>2</v>
      </c>
      <c r="Q23" s="6">
        <v>33.859</v>
      </c>
      <c r="R23" s="35"/>
    </row>
    <row r="24" spans="1:18" ht="17.25" customHeight="1">
      <c r="A24" s="43">
        <v>17</v>
      </c>
      <c r="B24" s="40" t="s">
        <v>32</v>
      </c>
      <c r="C24" s="5">
        <v>20</v>
      </c>
      <c r="D24" s="30">
        <v>81</v>
      </c>
      <c r="E24" s="30">
        <v>64</v>
      </c>
      <c r="F24" s="5">
        <v>1</v>
      </c>
      <c r="G24" s="32">
        <f t="shared" si="0"/>
        <v>1.5625</v>
      </c>
      <c r="H24" s="5">
        <v>12</v>
      </c>
      <c r="I24" s="32">
        <f t="shared" si="1"/>
        <v>18.75</v>
      </c>
      <c r="J24" s="5">
        <v>36</v>
      </c>
      <c r="K24" s="32">
        <f t="shared" si="2"/>
        <v>56.25</v>
      </c>
      <c r="L24" s="5">
        <v>15</v>
      </c>
      <c r="M24" s="32">
        <f t="shared" si="3"/>
        <v>23.4375</v>
      </c>
      <c r="N24" s="32"/>
      <c r="O24" s="5">
        <v>2</v>
      </c>
      <c r="P24" s="5">
        <v>2</v>
      </c>
      <c r="Q24" s="6">
        <v>32.238</v>
      </c>
      <c r="R24" s="35"/>
    </row>
    <row r="25" spans="1:18" ht="17.25" customHeight="1">
      <c r="A25" s="43">
        <v>18</v>
      </c>
      <c r="B25" s="40" t="s">
        <v>49</v>
      </c>
      <c r="C25" s="5">
        <v>12</v>
      </c>
      <c r="D25" s="30">
        <v>34</v>
      </c>
      <c r="E25" s="30">
        <v>45</v>
      </c>
      <c r="F25" s="5">
        <v>0</v>
      </c>
      <c r="G25" s="32">
        <f t="shared" si="0"/>
        <v>0</v>
      </c>
      <c r="H25" s="5">
        <v>4</v>
      </c>
      <c r="I25" s="32">
        <f t="shared" si="1"/>
        <v>8.88888888888889</v>
      </c>
      <c r="J25" s="5">
        <v>31</v>
      </c>
      <c r="K25" s="32">
        <f t="shared" si="2"/>
        <v>68.88888888888889</v>
      </c>
      <c r="L25" s="5">
        <v>10</v>
      </c>
      <c r="M25" s="32">
        <f t="shared" si="3"/>
        <v>22.22222222222222</v>
      </c>
      <c r="N25" s="32"/>
      <c r="O25" s="5">
        <v>0</v>
      </c>
      <c r="P25" s="5">
        <v>1</v>
      </c>
      <c r="Q25" s="6">
        <v>34.916</v>
      </c>
      <c r="R25" s="35"/>
    </row>
    <row r="26" spans="1:18" ht="17.25" customHeight="1">
      <c r="A26" s="43">
        <v>19</v>
      </c>
      <c r="B26" s="40" t="s">
        <v>50</v>
      </c>
      <c r="C26" s="5">
        <v>21</v>
      </c>
      <c r="D26" s="30">
        <v>140</v>
      </c>
      <c r="E26" s="30">
        <v>103</v>
      </c>
      <c r="F26" s="5">
        <v>3</v>
      </c>
      <c r="G26" s="32">
        <f t="shared" si="0"/>
        <v>2.912621359223301</v>
      </c>
      <c r="H26" s="5">
        <v>32</v>
      </c>
      <c r="I26" s="32">
        <f t="shared" si="1"/>
        <v>31.06796116504854</v>
      </c>
      <c r="J26" s="5">
        <v>45</v>
      </c>
      <c r="K26" s="32">
        <f t="shared" si="2"/>
        <v>43.689320388349515</v>
      </c>
      <c r="L26" s="5">
        <v>23</v>
      </c>
      <c r="M26" s="32">
        <f t="shared" si="3"/>
        <v>22.330097087378643</v>
      </c>
      <c r="N26" s="32"/>
      <c r="O26" s="5">
        <v>7</v>
      </c>
      <c r="P26" s="5">
        <v>1</v>
      </c>
      <c r="Q26" s="6">
        <v>30.22</v>
      </c>
      <c r="R26" s="35"/>
    </row>
    <row r="27" spans="1:18" ht="17.25" customHeight="1">
      <c r="A27" s="43">
        <v>20</v>
      </c>
      <c r="B27" s="40" t="s">
        <v>58</v>
      </c>
      <c r="C27" s="5">
        <v>24</v>
      </c>
      <c r="D27" s="30">
        <v>288</v>
      </c>
      <c r="E27" s="30">
        <v>117</v>
      </c>
      <c r="F27" s="5">
        <v>13</v>
      </c>
      <c r="G27" s="32">
        <f t="shared" si="0"/>
        <v>11.11111111111111</v>
      </c>
      <c r="H27" s="5">
        <v>41</v>
      </c>
      <c r="I27" s="32">
        <f t="shared" si="1"/>
        <v>35.04273504273504</v>
      </c>
      <c r="J27" s="5">
        <v>55</v>
      </c>
      <c r="K27" s="32">
        <f t="shared" si="2"/>
        <v>47.008547008547005</v>
      </c>
      <c r="L27" s="5">
        <v>8</v>
      </c>
      <c r="M27" s="32">
        <f t="shared" si="3"/>
        <v>6.837606837606838</v>
      </c>
      <c r="N27" s="32"/>
      <c r="O27" s="5">
        <v>17</v>
      </c>
      <c r="P27" s="5"/>
      <c r="Q27" s="6">
        <v>26.2</v>
      </c>
      <c r="R27" s="35"/>
    </row>
    <row r="28" spans="1:18" ht="17.25" customHeight="1">
      <c r="A28" s="43">
        <v>21</v>
      </c>
      <c r="B28" s="40" t="s">
        <v>72</v>
      </c>
      <c r="C28" s="5">
        <v>25</v>
      </c>
      <c r="D28" s="30">
        <v>361</v>
      </c>
      <c r="E28" s="30">
        <v>31</v>
      </c>
      <c r="F28" s="5">
        <v>8</v>
      </c>
      <c r="G28" s="32">
        <f t="shared" si="0"/>
        <v>25.806451612903224</v>
      </c>
      <c r="H28" s="5">
        <v>20</v>
      </c>
      <c r="I28" s="32">
        <f t="shared" si="1"/>
        <v>64.51612903225806</v>
      </c>
      <c r="J28" s="5">
        <v>3</v>
      </c>
      <c r="K28" s="32">
        <f t="shared" si="2"/>
        <v>9.67741935483871</v>
      </c>
      <c r="L28" s="5">
        <v>0</v>
      </c>
      <c r="M28" s="32">
        <f t="shared" si="3"/>
        <v>0</v>
      </c>
      <c r="N28" s="32"/>
      <c r="O28" s="5">
        <v>6</v>
      </c>
      <c r="P28" s="5"/>
      <c r="Q28" s="6">
        <v>17.008</v>
      </c>
      <c r="R28" s="35"/>
    </row>
    <row r="29" spans="1:18" ht="17.25" customHeight="1">
      <c r="A29" s="43">
        <v>22</v>
      </c>
      <c r="B29" s="40" t="s">
        <v>30</v>
      </c>
      <c r="C29" s="5">
        <v>8</v>
      </c>
      <c r="D29" s="30">
        <v>20</v>
      </c>
      <c r="E29" s="30">
        <v>69</v>
      </c>
      <c r="F29" s="5">
        <v>1</v>
      </c>
      <c r="G29" s="32">
        <f t="shared" si="0"/>
        <v>1.4492753623188406</v>
      </c>
      <c r="H29" s="5">
        <v>3</v>
      </c>
      <c r="I29" s="32">
        <f t="shared" si="1"/>
        <v>4.3478260869565215</v>
      </c>
      <c r="J29" s="5">
        <v>43</v>
      </c>
      <c r="K29" s="32">
        <f t="shared" si="2"/>
        <v>62.31884057971014</v>
      </c>
      <c r="L29" s="5">
        <v>22</v>
      </c>
      <c r="M29" s="32">
        <f t="shared" si="3"/>
        <v>31.88405797101449</v>
      </c>
      <c r="N29" s="32"/>
      <c r="O29" s="5">
        <v>1</v>
      </c>
      <c r="P29" s="5">
        <v>0</v>
      </c>
      <c r="Q29" s="6">
        <v>35.981</v>
      </c>
      <c r="R29" s="35"/>
    </row>
    <row r="30" spans="1:18" ht="17.25" customHeight="1">
      <c r="A30" s="43">
        <v>23</v>
      </c>
      <c r="B30" s="40" t="s">
        <v>52</v>
      </c>
      <c r="C30" s="5">
        <v>10</v>
      </c>
      <c r="D30" s="30">
        <v>25</v>
      </c>
      <c r="E30" s="30">
        <v>133</v>
      </c>
      <c r="F30" s="5">
        <v>0</v>
      </c>
      <c r="G30" s="32">
        <f t="shared" si="0"/>
        <v>0</v>
      </c>
      <c r="H30" s="5">
        <v>10</v>
      </c>
      <c r="I30" s="32">
        <f t="shared" si="1"/>
        <v>7.518796992481203</v>
      </c>
      <c r="J30" s="5">
        <v>84</v>
      </c>
      <c r="K30" s="32">
        <f t="shared" si="2"/>
        <v>63.1578947368421</v>
      </c>
      <c r="L30" s="5">
        <v>40</v>
      </c>
      <c r="M30" s="32">
        <f t="shared" si="3"/>
        <v>30.075187969924812</v>
      </c>
      <c r="N30" s="32"/>
      <c r="O30" s="5">
        <v>4</v>
      </c>
      <c r="P30" s="5">
        <v>4</v>
      </c>
      <c r="Q30" s="6">
        <v>35.218</v>
      </c>
      <c r="R30" s="35"/>
    </row>
    <row r="31" spans="1:18" ht="17.25" customHeight="1">
      <c r="A31" s="43">
        <v>24</v>
      </c>
      <c r="B31" s="40" t="s">
        <v>53</v>
      </c>
      <c r="C31" s="5">
        <v>11</v>
      </c>
      <c r="D31" s="30">
        <v>32</v>
      </c>
      <c r="E31" s="30">
        <v>103</v>
      </c>
      <c r="F31" s="5">
        <v>3</v>
      </c>
      <c r="G31" s="47">
        <f t="shared" si="0"/>
        <v>2.912621359223301</v>
      </c>
      <c r="H31" s="5">
        <v>9</v>
      </c>
      <c r="I31" s="47">
        <f t="shared" si="1"/>
        <v>8.737864077669903</v>
      </c>
      <c r="J31" s="5">
        <v>55</v>
      </c>
      <c r="K31" s="47">
        <f t="shared" si="2"/>
        <v>53.398058252427184</v>
      </c>
      <c r="L31" s="5">
        <v>36</v>
      </c>
      <c r="M31" s="47">
        <f t="shared" si="3"/>
        <v>34.95145631067961</v>
      </c>
      <c r="N31" s="47"/>
      <c r="O31" s="5">
        <v>2</v>
      </c>
      <c r="P31" s="5">
        <v>6</v>
      </c>
      <c r="Q31" s="6">
        <v>35.172</v>
      </c>
      <c r="R31" s="35"/>
    </row>
    <row r="32" spans="1:18" ht="17.25" customHeight="1">
      <c r="A32" s="48">
        <v>25</v>
      </c>
      <c r="B32" s="41" t="s">
        <v>54</v>
      </c>
      <c r="C32" s="7">
        <v>22</v>
      </c>
      <c r="D32" s="31">
        <v>142</v>
      </c>
      <c r="E32" s="31">
        <v>71</v>
      </c>
      <c r="F32" s="7">
        <v>2</v>
      </c>
      <c r="G32" s="49">
        <f t="shared" si="0"/>
        <v>2.8169014084507045</v>
      </c>
      <c r="H32" s="7">
        <v>17</v>
      </c>
      <c r="I32" s="49">
        <f t="shared" si="1"/>
        <v>23.943661971830984</v>
      </c>
      <c r="J32" s="7">
        <v>41</v>
      </c>
      <c r="K32" s="49">
        <f t="shared" si="2"/>
        <v>57.74647887323944</v>
      </c>
      <c r="L32" s="7">
        <v>11</v>
      </c>
      <c r="M32" s="49">
        <f t="shared" si="3"/>
        <v>15.492957746478872</v>
      </c>
      <c r="N32" s="49"/>
      <c r="O32" s="7">
        <v>1</v>
      </c>
      <c r="P32" s="7"/>
      <c r="Q32" s="8">
        <v>30.197</v>
      </c>
      <c r="R32" s="36"/>
    </row>
    <row r="33" spans="1:18" ht="18" customHeight="1" thickBot="1">
      <c r="A33" s="170" t="s">
        <v>13</v>
      </c>
      <c r="B33" s="171"/>
      <c r="C33" s="37"/>
      <c r="D33" s="37"/>
      <c r="E33" s="37">
        <f>SUM(E8:E32)</f>
        <v>2855</v>
      </c>
      <c r="F33" s="37">
        <f>SUM(F8:F32)</f>
        <v>57</v>
      </c>
      <c r="G33" s="37">
        <f t="shared" si="0"/>
        <v>1.9964973730297721</v>
      </c>
      <c r="H33" s="37">
        <f aca="true" t="shared" si="4" ref="H33:P33">SUM(H8:H32)</f>
        <v>305</v>
      </c>
      <c r="I33" s="37">
        <f t="shared" si="1"/>
        <v>10.683012259194395</v>
      </c>
      <c r="J33" s="37">
        <f t="shared" si="4"/>
        <v>1431</v>
      </c>
      <c r="K33" s="37">
        <f t="shared" si="2"/>
        <v>50.12259194395797</v>
      </c>
      <c r="L33" s="37">
        <f t="shared" si="4"/>
        <v>1063</v>
      </c>
      <c r="M33" s="37">
        <f t="shared" si="3"/>
        <v>37.23292469352014</v>
      </c>
      <c r="N33" s="37">
        <v>0</v>
      </c>
      <c r="O33" s="37">
        <f t="shared" si="4"/>
        <v>88</v>
      </c>
      <c r="P33" s="37">
        <f t="shared" si="4"/>
        <v>153</v>
      </c>
      <c r="Q33" s="46">
        <v>35.421</v>
      </c>
      <c r="R33" s="38"/>
    </row>
    <row r="34" ht="16.5" thickTop="1"/>
  </sheetData>
  <mergeCells count="18">
    <mergeCell ref="B1:E1"/>
    <mergeCell ref="B3:R3"/>
    <mergeCell ref="B4:R4"/>
    <mergeCell ref="B6:B7"/>
    <mergeCell ref="C6:C7"/>
    <mergeCell ref="D6:D7"/>
    <mergeCell ref="E6:E7"/>
    <mergeCell ref="F6:G6"/>
    <mergeCell ref="H6:I6"/>
    <mergeCell ref="A6:A7"/>
    <mergeCell ref="A33:B33"/>
    <mergeCell ref="Q6:Q7"/>
    <mergeCell ref="R6:R7"/>
    <mergeCell ref="J6:K6"/>
    <mergeCell ref="L6:M6"/>
    <mergeCell ref="O6:O7"/>
    <mergeCell ref="P6:P7"/>
    <mergeCell ref="N6:N7"/>
  </mergeCells>
  <printOptions/>
  <pageMargins left="0.36" right="0.16" top="0.57" bottom="0.21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workbookViewId="0" topLeftCell="A1">
      <pane ySplit="7" topLeftCell="BM8" activePane="bottomLeft" state="frozen"/>
      <selection pane="topLeft" activeCell="B1" sqref="B1"/>
      <selection pane="bottomLeft" activeCell="D37" sqref="D37"/>
    </sheetView>
  </sheetViews>
  <sheetFormatPr defaultColWidth="9.140625" defaultRowHeight="12.75"/>
  <cols>
    <col min="1" max="1" width="18.00390625" style="10" customWidth="1"/>
    <col min="2" max="2" width="4.7109375" style="0" customWidth="1"/>
    <col min="3" max="3" width="5.140625" style="0" customWidth="1"/>
    <col min="4" max="4" width="4.421875" style="0" customWidth="1"/>
    <col min="5" max="5" width="5.421875" style="0" customWidth="1"/>
    <col min="6" max="6" width="5.140625" style="0" customWidth="1"/>
    <col min="7" max="7" width="5.57421875" style="0" customWidth="1"/>
    <col min="8" max="8" width="4.57421875" style="0" customWidth="1"/>
    <col min="9" max="9" width="4.28125" style="0" customWidth="1"/>
    <col min="10" max="10" width="5.8515625" style="0" customWidth="1"/>
    <col min="11" max="11" width="4.140625" style="0" customWidth="1"/>
    <col min="12" max="12" width="3.8515625" style="0" customWidth="1"/>
    <col min="13" max="13" width="5.421875" style="0" customWidth="1"/>
    <col min="14" max="14" width="4.7109375" style="0" customWidth="1"/>
    <col min="15" max="15" width="6.8515625" style="0" customWidth="1"/>
    <col min="16" max="16" width="4.421875" style="0" customWidth="1"/>
    <col min="17" max="17" width="4.8515625" style="0" customWidth="1"/>
    <col min="18" max="18" width="6.00390625" style="45" customWidth="1"/>
    <col min="19" max="19" width="5.140625" style="13" customWidth="1"/>
    <col min="20" max="20" width="3.8515625" style="0" customWidth="1"/>
    <col min="21" max="21" width="5.57421875" style="0" customWidth="1"/>
    <col min="22" max="22" width="5.140625" style="0" customWidth="1"/>
    <col min="23" max="23" width="5.7109375" style="0" customWidth="1"/>
    <col min="24" max="24" width="4.421875" style="0" customWidth="1"/>
    <col min="25" max="25" width="4.7109375" style="0" customWidth="1"/>
    <col min="26" max="26" width="7.28125" style="45" customWidth="1"/>
  </cols>
  <sheetData>
    <row r="1" spans="1:22" ht="14.25">
      <c r="A1" s="9" t="s">
        <v>14</v>
      </c>
      <c r="C1" s="10"/>
      <c r="D1" s="11"/>
      <c r="E1" s="10"/>
      <c r="F1" s="10"/>
      <c r="G1" s="11"/>
      <c r="H1" s="10"/>
      <c r="I1" s="10"/>
      <c r="J1" s="11"/>
      <c r="K1" s="10"/>
      <c r="L1" s="10"/>
      <c r="M1" s="10"/>
      <c r="N1" s="10"/>
      <c r="O1" s="10"/>
      <c r="P1" s="10"/>
      <c r="Q1" s="10"/>
      <c r="R1" s="44"/>
      <c r="S1" s="12"/>
      <c r="T1" s="10"/>
      <c r="U1" s="12"/>
      <c r="V1" s="10"/>
    </row>
    <row r="2" spans="3:22" ht="6.75" customHeight="1">
      <c r="C2" s="10"/>
      <c r="D2" s="11"/>
      <c r="E2" s="10"/>
      <c r="F2" s="10"/>
      <c r="G2" s="11"/>
      <c r="H2" s="10"/>
      <c r="I2" s="10"/>
      <c r="J2" s="11"/>
      <c r="K2" s="10"/>
      <c r="L2" s="10"/>
      <c r="M2" s="10"/>
      <c r="N2" s="10"/>
      <c r="O2" s="10"/>
      <c r="P2" s="10"/>
      <c r="Q2" s="10"/>
      <c r="R2" s="44"/>
      <c r="S2" s="12"/>
      <c r="T2" s="10"/>
      <c r="U2" s="12"/>
      <c r="V2" s="10"/>
    </row>
    <row r="3" spans="1:26" ht="18.75">
      <c r="A3" s="154" t="s">
        <v>66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</row>
    <row r="4" spans="2:22" ht="13.5" thickBot="1">
      <c r="B4" s="10"/>
      <c r="C4" s="10"/>
      <c r="D4" s="11"/>
      <c r="E4" s="10"/>
      <c r="F4" s="10"/>
      <c r="G4" s="11"/>
      <c r="H4" s="10"/>
      <c r="I4" s="10"/>
      <c r="J4" s="11"/>
      <c r="K4" s="10"/>
      <c r="L4" s="10"/>
      <c r="M4" s="10"/>
      <c r="N4" s="10"/>
      <c r="O4" s="10"/>
      <c r="P4" s="10"/>
      <c r="Q4" s="10"/>
      <c r="R4" s="44"/>
      <c r="S4" s="12"/>
      <c r="T4" s="10"/>
      <c r="U4" s="12"/>
      <c r="V4" s="10"/>
    </row>
    <row r="5" spans="1:26" ht="14.25" customHeight="1" thickTop="1">
      <c r="A5" s="190" t="s">
        <v>1</v>
      </c>
      <c r="B5" s="192" t="s">
        <v>15</v>
      </c>
      <c r="C5" s="193" t="s">
        <v>16</v>
      </c>
      <c r="D5" s="193"/>
      <c r="E5" s="193"/>
      <c r="F5" s="193"/>
      <c r="G5" s="193"/>
      <c r="H5" s="193"/>
      <c r="I5" s="193"/>
      <c r="J5" s="193"/>
      <c r="K5" s="193" t="s">
        <v>17</v>
      </c>
      <c r="L5" s="193"/>
      <c r="M5" s="193"/>
      <c r="N5" s="193"/>
      <c r="O5" s="193"/>
      <c r="P5" s="193"/>
      <c r="Q5" s="193"/>
      <c r="R5" s="193"/>
      <c r="S5" s="193" t="s">
        <v>70</v>
      </c>
      <c r="T5" s="193"/>
      <c r="U5" s="193"/>
      <c r="V5" s="193"/>
      <c r="W5" s="193"/>
      <c r="X5" s="193"/>
      <c r="Y5" s="193"/>
      <c r="Z5" s="194"/>
    </row>
    <row r="6" spans="1:26" ht="12.75" customHeight="1">
      <c r="A6" s="191"/>
      <c r="B6" s="189"/>
      <c r="C6" s="181" t="s">
        <v>19</v>
      </c>
      <c r="D6" s="185" t="s">
        <v>20</v>
      </c>
      <c r="E6" s="185"/>
      <c r="F6" s="185" t="s">
        <v>21</v>
      </c>
      <c r="G6" s="185"/>
      <c r="H6" s="181" t="s">
        <v>76</v>
      </c>
      <c r="I6" s="181" t="s">
        <v>22</v>
      </c>
      <c r="J6" s="188" t="s">
        <v>23</v>
      </c>
      <c r="K6" s="181" t="s">
        <v>19</v>
      </c>
      <c r="L6" s="185" t="s">
        <v>20</v>
      </c>
      <c r="M6" s="185"/>
      <c r="N6" s="185" t="s">
        <v>21</v>
      </c>
      <c r="O6" s="185"/>
      <c r="P6" s="181" t="s">
        <v>76</v>
      </c>
      <c r="Q6" s="181" t="s">
        <v>22</v>
      </c>
      <c r="R6" s="186" t="s">
        <v>23</v>
      </c>
      <c r="S6" s="181" t="s">
        <v>19</v>
      </c>
      <c r="T6" s="185" t="s">
        <v>20</v>
      </c>
      <c r="U6" s="185"/>
      <c r="V6" s="185" t="s">
        <v>21</v>
      </c>
      <c r="W6" s="185"/>
      <c r="X6" s="181" t="s">
        <v>76</v>
      </c>
      <c r="Y6" s="181" t="s">
        <v>22</v>
      </c>
      <c r="Z6" s="183" t="s">
        <v>23</v>
      </c>
    </row>
    <row r="7" spans="1:26" ht="11.25" customHeight="1">
      <c r="A7" s="191"/>
      <c r="B7" s="189"/>
      <c r="C7" s="182"/>
      <c r="D7" s="61" t="s">
        <v>11</v>
      </c>
      <c r="E7" s="61" t="s">
        <v>24</v>
      </c>
      <c r="F7" s="61" t="s">
        <v>11</v>
      </c>
      <c r="G7" s="61" t="s">
        <v>24</v>
      </c>
      <c r="H7" s="182"/>
      <c r="I7" s="182"/>
      <c r="J7" s="189"/>
      <c r="K7" s="182"/>
      <c r="L7" s="61" t="s">
        <v>11</v>
      </c>
      <c r="M7" s="61" t="s">
        <v>24</v>
      </c>
      <c r="N7" s="61" t="s">
        <v>11</v>
      </c>
      <c r="O7" s="61" t="s">
        <v>24</v>
      </c>
      <c r="P7" s="182"/>
      <c r="Q7" s="182"/>
      <c r="R7" s="187"/>
      <c r="S7" s="182"/>
      <c r="T7" s="61" t="s">
        <v>11</v>
      </c>
      <c r="U7" s="61" t="s">
        <v>24</v>
      </c>
      <c r="V7" s="61" t="s">
        <v>11</v>
      </c>
      <c r="W7" s="61" t="s">
        <v>24</v>
      </c>
      <c r="X7" s="182"/>
      <c r="Y7" s="182"/>
      <c r="Z7" s="184"/>
    </row>
    <row r="8" spans="1:26" ht="18" customHeight="1">
      <c r="A8" s="50" t="s">
        <v>55</v>
      </c>
      <c r="B8" s="51">
        <v>110</v>
      </c>
      <c r="C8" s="52">
        <v>4</v>
      </c>
      <c r="D8" s="52">
        <v>8</v>
      </c>
      <c r="E8" s="53">
        <f aca="true" t="shared" si="0" ref="E8:E33">D8/B8*100</f>
        <v>7.2727272727272725</v>
      </c>
      <c r="F8" s="54">
        <f aca="true" t="shared" si="1" ref="F8:F32">B8-D8</f>
        <v>102</v>
      </c>
      <c r="G8" s="53">
        <f aca="true" t="shared" si="2" ref="G8:G33">F8/B8*100</f>
        <v>92.72727272727272</v>
      </c>
      <c r="H8" s="55"/>
      <c r="I8" s="55"/>
      <c r="J8" s="56">
        <v>6.94</v>
      </c>
      <c r="K8" s="52">
        <v>10</v>
      </c>
      <c r="L8" s="52">
        <v>15</v>
      </c>
      <c r="M8" s="53">
        <f aca="true" t="shared" si="3" ref="M8:M33">L8/B8*100</f>
        <v>13.636363636363635</v>
      </c>
      <c r="N8" s="57">
        <f aca="true" t="shared" si="4" ref="N8:N32">B8-L8</f>
        <v>95</v>
      </c>
      <c r="O8" s="53">
        <f aca="true" t="shared" si="5" ref="O8:O33">N8/B8*100</f>
        <v>86.36363636363636</v>
      </c>
      <c r="P8" s="57"/>
      <c r="Q8" s="57"/>
      <c r="R8" s="58">
        <v>6.722</v>
      </c>
      <c r="S8" s="52">
        <v>5</v>
      </c>
      <c r="T8" s="57">
        <v>17</v>
      </c>
      <c r="U8" s="53">
        <f aca="true" t="shared" si="6" ref="U8:U33">T8/B8*100</f>
        <v>15.454545454545453</v>
      </c>
      <c r="V8" s="57">
        <f aca="true" t="shared" si="7" ref="V8:V32">B8-T8</f>
        <v>93</v>
      </c>
      <c r="W8" s="53">
        <f>V8/B8*100</f>
        <v>84.54545454545455</v>
      </c>
      <c r="X8" s="52">
        <v>0</v>
      </c>
      <c r="Y8" s="52">
        <v>4</v>
      </c>
      <c r="Z8" s="59">
        <v>7.511</v>
      </c>
    </row>
    <row r="9" spans="1:26" ht="18" customHeight="1">
      <c r="A9" s="50" t="s">
        <v>34</v>
      </c>
      <c r="B9" s="51">
        <v>86</v>
      </c>
      <c r="C9" s="52">
        <v>14</v>
      </c>
      <c r="D9" s="52">
        <v>8</v>
      </c>
      <c r="E9" s="53">
        <f t="shared" si="0"/>
        <v>9.30232558139535</v>
      </c>
      <c r="F9" s="54">
        <f t="shared" si="1"/>
        <v>78</v>
      </c>
      <c r="G9" s="53">
        <f t="shared" si="2"/>
        <v>90.69767441860465</v>
      </c>
      <c r="H9" s="55"/>
      <c r="I9" s="55"/>
      <c r="J9" s="56">
        <v>6.811</v>
      </c>
      <c r="K9" s="52">
        <v>11</v>
      </c>
      <c r="L9" s="52">
        <v>13</v>
      </c>
      <c r="M9" s="53">
        <f t="shared" si="3"/>
        <v>15.11627906976744</v>
      </c>
      <c r="N9" s="57">
        <f t="shared" si="4"/>
        <v>73</v>
      </c>
      <c r="O9" s="53">
        <f t="shared" si="5"/>
        <v>84.88372093023256</v>
      </c>
      <c r="P9" s="57"/>
      <c r="Q9" s="57"/>
      <c r="R9" s="58">
        <v>6.686</v>
      </c>
      <c r="S9" s="52">
        <v>15</v>
      </c>
      <c r="T9" s="57">
        <v>26</v>
      </c>
      <c r="U9" s="53">
        <f t="shared" si="6"/>
        <v>30.23255813953488</v>
      </c>
      <c r="V9" s="57">
        <f t="shared" si="7"/>
        <v>60</v>
      </c>
      <c r="W9" s="53">
        <f>V9/B9*100</f>
        <v>69.76744186046511</v>
      </c>
      <c r="X9" s="52">
        <v>1</v>
      </c>
      <c r="Y9" s="52">
        <v>0</v>
      </c>
      <c r="Z9" s="59">
        <v>6.252</v>
      </c>
    </row>
    <row r="10" spans="1:26" ht="18" customHeight="1">
      <c r="A10" s="50" t="s">
        <v>36</v>
      </c>
      <c r="B10" s="51">
        <v>254</v>
      </c>
      <c r="C10" s="52">
        <v>1</v>
      </c>
      <c r="D10" s="52">
        <v>1</v>
      </c>
      <c r="E10" s="53">
        <f t="shared" si="0"/>
        <v>0.39370078740157477</v>
      </c>
      <c r="F10" s="54">
        <f t="shared" si="1"/>
        <v>253</v>
      </c>
      <c r="G10" s="53">
        <f t="shared" si="2"/>
        <v>99.60629921259843</v>
      </c>
      <c r="H10" s="55"/>
      <c r="I10" s="55"/>
      <c r="J10" s="56">
        <v>8.241</v>
      </c>
      <c r="K10" s="52">
        <v>1</v>
      </c>
      <c r="L10" s="52">
        <v>0</v>
      </c>
      <c r="M10" s="53">
        <f t="shared" si="3"/>
        <v>0</v>
      </c>
      <c r="N10" s="57">
        <f t="shared" si="4"/>
        <v>254</v>
      </c>
      <c r="O10" s="53">
        <f t="shared" si="5"/>
        <v>100</v>
      </c>
      <c r="P10" s="57"/>
      <c r="Q10" s="57">
        <v>6</v>
      </c>
      <c r="R10" s="58">
        <v>8.217</v>
      </c>
      <c r="S10" s="52">
        <v>1</v>
      </c>
      <c r="T10" s="57">
        <v>0</v>
      </c>
      <c r="U10" s="53">
        <f t="shared" si="6"/>
        <v>0</v>
      </c>
      <c r="V10" s="57">
        <f t="shared" si="7"/>
        <v>254</v>
      </c>
      <c r="W10" s="60">
        <v>100</v>
      </c>
      <c r="X10" s="52"/>
      <c r="Y10" s="52">
        <v>60</v>
      </c>
      <c r="Z10" s="59">
        <v>9.308</v>
      </c>
    </row>
    <row r="11" spans="1:26" ht="18" customHeight="1">
      <c r="A11" s="50" t="s">
        <v>37</v>
      </c>
      <c r="B11" s="51">
        <v>117</v>
      </c>
      <c r="C11" s="52">
        <v>11</v>
      </c>
      <c r="D11" s="52">
        <v>11</v>
      </c>
      <c r="E11" s="53">
        <f t="shared" si="0"/>
        <v>9.401709401709402</v>
      </c>
      <c r="F11" s="54">
        <f t="shared" si="1"/>
        <v>106</v>
      </c>
      <c r="G11" s="53">
        <f t="shared" si="2"/>
        <v>90.5982905982906</v>
      </c>
      <c r="H11" s="55"/>
      <c r="I11" s="55"/>
      <c r="J11" s="56">
        <v>6.854</v>
      </c>
      <c r="K11" s="52">
        <v>16</v>
      </c>
      <c r="L11" s="52">
        <v>29</v>
      </c>
      <c r="M11" s="53">
        <f t="shared" si="3"/>
        <v>24.786324786324787</v>
      </c>
      <c r="N11" s="57">
        <f t="shared" si="4"/>
        <v>88</v>
      </c>
      <c r="O11" s="53">
        <f t="shared" si="5"/>
        <v>75.21367521367522</v>
      </c>
      <c r="P11" s="57">
        <v>5</v>
      </c>
      <c r="Q11" s="57"/>
      <c r="R11" s="58">
        <v>6.25</v>
      </c>
      <c r="S11" s="52">
        <v>17</v>
      </c>
      <c r="T11" s="57">
        <v>46</v>
      </c>
      <c r="U11" s="53">
        <f t="shared" si="6"/>
        <v>39.31623931623932</v>
      </c>
      <c r="V11" s="57">
        <f t="shared" si="7"/>
        <v>71</v>
      </c>
      <c r="W11" s="53">
        <f aca="true" t="shared" si="8" ref="W11:W33">V11/B11*100</f>
        <v>60.68376068376068</v>
      </c>
      <c r="X11" s="52"/>
      <c r="Y11" s="52">
        <v>1</v>
      </c>
      <c r="Z11" s="59">
        <v>6.023</v>
      </c>
    </row>
    <row r="12" spans="1:26" ht="18" customHeight="1">
      <c r="A12" s="50" t="s">
        <v>38</v>
      </c>
      <c r="B12" s="51">
        <v>283</v>
      </c>
      <c r="C12" s="52">
        <v>2</v>
      </c>
      <c r="D12" s="52">
        <v>14</v>
      </c>
      <c r="E12" s="53">
        <f t="shared" si="0"/>
        <v>4.946996466431095</v>
      </c>
      <c r="F12" s="54">
        <f t="shared" si="1"/>
        <v>269</v>
      </c>
      <c r="G12" s="53">
        <f t="shared" si="2"/>
        <v>95.0530035335689</v>
      </c>
      <c r="H12" s="55"/>
      <c r="I12" s="55"/>
      <c r="J12" s="56">
        <v>7.399</v>
      </c>
      <c r="K12" s="52">
        <v>2</v>
      </c>
      <c r="L12" s="52">
        <v>13</v>
      </c>
      <c r="M12" s="53">
        <f t="shared" si="3"/>
        <v>4.593639575971731</v>
      </c>
      <c r="N12" s="57">
        <f t="shared" si="4"/>
        <v>270</v>
      </c>
      <c r="O12" s="53">
        <f t="shared" si="5"/>
        <v>95.40636042402826</v>
      </c>
      <c r="P12" s="57"/>
      <c r="Q12" s="57"/>
      <c r="R12" s="58">
        <v>7.406</v>
      </c>
      <c r="S12" s="52">
        <v>2</v>
      </c>
      <c r="T12" s="57">
        <v>30</v>
      </c>
      <c r="U12" s="53">
        <f t="shared" si="6"/>
        <v>10.60070671378092</v>
      </c>
      <c r="V12" s="57">
        <f t="shared" si="7"/>
        <v>253</v>
      </c>
      <c r="W12" s="53">
        <f t="shared" si="8"/>
        <v>89.39929328621908</v>
      </c>
      <c r="X12" s="52"/>
      <c r="Y12" s="52">
        <v>17</v>
      </c>
      <c r="Z12" s="59">
        <v>7.867</v>
      </c>
    </row>
    <row r="13" spans="1:26" ht="18" customHeight="1">
      <c r="A13" s="50" t="s">
        <v>31</v>
      </c>
      <c r="B13" s="51">
        <v>80</v>
      </c>
      <c r="C13" s="52">
        <v>18</v>
      </c>
      <c r="D13" s="52">
        <v>17</v>
      </c>
      <c r="E13" s="53">
        <f t="shared" si="0"/>
        <v>21.25</v>
      </c>
      <c r="F13" s="54">
        <f t="shared" si="1"/>
        <v>63</v>
      </c>
      <c r="G13" s="53">
        <f t="shared" si="2"/>
        <v>78.75</v>
      </c>
      <c r="H13" s="55">
        <v>5</v>
      </c>
      <c r="I13" s="55"/>
      <c r="J13" s="56">
        <v>6.725</v>
      </c>
      <c r="K13" s="52">
        <v>20</v>
      </c>
      <c r="L13" s="52">
        <v>10</v>
      </c>
      <c r="M13" s="53">
        <f t="shared" si="3"/>
        <v>12.5</v>
      </c>
      <c r="N13" s="57">
        <f t="shared" si="4"/>
        <v>70</v>
      </c>
      <c r="O13" s="53">
        <f t="shared" si="5"/>
        <v>87.5</v>
      </c>
      <c r="P13" s="57">
        <v>6</v>
      </c>
      <c r="Q13" s="57"/>
      <c r="R13" s="58">
        <v>6.09</v>
      </c>
      <c r="S13" s="52">
        <v>14</v>
      </c>
      <c r="T13" s="57">
        <v>27</v>
      </c>
      <c r="U13" s="53">
        <f t="shared" si="6"/>
        <v>33.75</v>
      </c>
      <c r="V13" s="57">
        <f t="shared" si="7"/>
        <v>53</v>
      </c>
      <c r="W13" s="53">
        <f t="shared" si="8"/>
        <v>66.25</v>
      </c>
      <c r="X13" s="52"/>
      <c r="Y13" s="52">
        <v>1</v>
      </c>
      <c r="Z13" s="59">
        <v>6.325</v>
      </c>
    </row>
    <row r="14" spans="1:26" ht="18" customHeight="1">
      <c r="A14" s="50" t="s">
        <v>39</v>
      </c>
      <c r="B14" s="51">
        <v>80</v>
      </c>
      <c r="C14" s="52">
        <v>13</v>
      </c>
      <c r="D14" s="52">
        <v>7</v>
      </c>
      <c r="E14" s="53">
        <f t="shared" si="0"/>
        <v>8.75</v>
      </c>
      <c r="F14" s="54">
        <f t="shared" si="1"/>
        <v>73</v>
      </c>
      <c r="G14" s="53">
        <f t="shared" si="2"/>
        <v>91.25</v>
      </c>
      <c r="H14" s="55"/>
      <c r="I14" s="55"/>
      <c r="J14" s="56">
        <v>6.837</v>
      </c>
      <c r="K14" s="52">
        <v>7</v>
      </c>
      <c r="L14" s="52">
        <v>9</v>
      </c>
      <c r="M14" s="53">
        <f t="shared" si="3"/>
        <v>11.25</v>
      </c>
      <c r="N14" s="57">
        <f t="shared" si="4"/>
        <v>71</v>
      </c>
      <c r="O14" s="53">
        <f t="shared" si="5"/>
        <v>88.75</v>
      </c>
      <c r="P14" s="57"/>
      <c r="Q14" s="57"/>
      <c r="R14" s="58">
        <v>6.871</v>
      </c>
      <c r="S14" s="52">
        <v>7</v>
      </c>
      <c r="T14" s="57">
        <v>15</v>
      </c>
      <c r="U14" s="53">
        <f t="shared" si="6"/>
        <v>18.75</v>
      </c>
      <c r="V14" s="57">
        <f t="shared" si="7"/>
        <v>65</v>
      </c>
      <c r="W14" s="53">
        <f t="shared" si="8"/>
        <v>81.25</v>
      </c>
      <c r="X14" s="52"/>
      <c r="Y14" s="52">
        <v>1</v>
      </c>
      <c r="Z14" s="59">
        <v>7.15</v>
      </c>
    </row>
    <row r="15" spans="1:26" ht="18" customHeight="1">
      <c r="A15" s="50" t="s">
        <v>40</v>
      </c>
      <c r="B15" s="51">
        <v>112</v>
      </c>
      <c r="C15" s="52">
        <v>9</v>
      </c>
      <c r="D15" s="52">
        <v>6</v>
      </c>
      <c r="E15" s="53">
        <f t="shared" si="0"/>
        <v>5.357142857142857</v>
      </c>
      <c r="F15" s="54">
        <f t="shared" si="1"/>
        <v>106</v>
      </c>
      <c r="G15" s="53">
        <f t="shared" si="2"/>
        <v>94.64285714285714</v>
      </c>
      <c r="H15" s="55"/>
      <c r="I15" s="55"/>
      <c r="J15" s="56">
        <v>6.897</v>
      </c>
      <c r="K15" s="52">
        <v>8</v>
      </c>
      <c r="L15" s="52">
        <v>16</v>
      </c>
      <c r="M15" s="53">
        <f t="shared" si="3"/>
        <v>14.285714285714285</v>
      </c>
      <c r="N15" s="57">
        <f t="shared" si="4"/>
        <v>96</v>
      </c>
      <c r="O15" s="53">
        <f t="shared" si="5"/>
        <v>85.71428571428571</v>
      </c>
      <c r="P15" s="57"/>
      <c r="Q15" s="57"/>
      <c r="R15" s="58">
        <v>6.852</v>
      </c>
      <c r="S15" s="52">
        <v>6</v>
      </c>
      <c r="T15" s="57">
        <v>21</v>
      </c>
      <c r="U15" s="53">
        <f t="shared" si="6"/>
        <v>18.75</v>
      </c>
      <c r="V15" s="57">
        <f t="shared" si="7"/>
        <v>91</v>
      </c>
      <c r="W15" s="53">
        <f t="shared" si="8"/>
        <v>81.25</v>
      </c>
      <c r="X15" s="52"/>
      <c r="Y15" s="52">
        <v>5</v>
      </c>
      <c r="Z15" s="59">
        <v>7.258</v>
      </c>
    </row>
    <row r="16" spans="1:26" ht="18" customHeight="1">
      <c r="A16" s="50" t="s">
        <v>41</v>
      </c>
      <c r="B16" s="51">
        <v>78</v>
      </c>
      <c r="C16" s="52">
        <v>23</v>
      </c>
      <c r="D16" s="52">
        <v>13</v>
      </c>
      <c r="E16" s="53">
        <f t="shared" si="0"/>
        <v>16.666666666666664</v>
      </c>
      <c r="F16" s="54">
        <f t="shared" si="1"/>
        <v>65</v>
      </c>
      <c r="G16" s="53">
        <f t="shared" si="2"/>
        <v>83.33333333333334</v>
      </c>
      <c r="H16" s="55"/>
      <c r="I16" s="55"/>
      <c r="J16" s="56">
        <v>5.57</v>
      </c>
      <c r="K16" s="52">
        <v>19</v>
      </c>
      <c r="L16" s="52">
        <v>12</v>
      </c>
      <c r="M16" s="53">
        <f t="shared" si="3"/>
        <v>15.384615384615385</v>
      </c>
      <c r="N16" s="57">
        <f t="shared" si="4"/>
        <v>66</v>
      </c>
      <c r="O16" s="53">
        <f t="shared" si="5"/>
        <v>84.61538461538461</v>
      </c>
      <c r="P16" s="57">
        <v>1</v>
      </c>
      <c r="Q16" s="57"/>
      <c r="R16" s="58">
        <v>6.16</v>
      </c>
      <c r="S16" s="52">
        <v>24</v>
      </c>
      <c r="T16" s="57">
        <v>21</v>
      </c>
      <c r="U16" s="53">
        <f t="shared" si="6"/>
        <v>26.923076923076923</v>
      </c>
      <c r="V16" s="57">
        <f t="shared" si="7"/>
        <v>57</v>
      </c>
      <c r="W16" s="53">
        <f t="shared" si="8"/>
        <v>73.07692307692307</v>
      </c>
      <c r="X16" s="52">
        <v>4</v>
      </c>
      <c r="Y16" s="52">
        <v>0</v>
      </c>
      <c r="Z16" s="59">
        <v>4.269</v>
      </c>
    </row>
    <row r="17" spans="1:26" ht="18" customHeight="1">
      <c r="A17" s="50" t="s">
        <v>42</v>
      </c>
      <c r="B17" s="51">
        <v>185</v>
      </c>
      <c r="C17" s="52">
        <v>15</v>
      </c>
      <c r="D17" s="52">
        <v>7</v>
      </c>
      <c r="E17" s="53">
        <f t="shared" si="0"/>
        <v>3.783783783783784</v>
      </c>
      <c r="F17" s="54">
        <f t="shared" si="1"/>
        <v>178</v>
      </c>
      <c r="G17" s="53">
        <f t="shared" si="2"/>
        <v>96.21621621621622</v>
      </c>
      <c r="H17" s="55"/>
      <c r="I17" s="55"/>
      <c r="J17" s="56">
        <v>6.791</v>
      </c>
      <c r="K17" s="52">
        <v>6</v>
      </c>
      <c r="L17" s="52">
        <v>9</v>
      </c>
      <c r="M17" s="53">
        <f t="shared" si="3"/>
        <v>4.864864864864865</v>
      </c>
      <c r="N17" s="57">
        <f t="shared" si="4"/>
        <v>176</v>
      </c>
      <c r="O17" s="53">
        <f t="shared" si="5"/>
        <v>95.13513513513514</v>
      </c>
      <c r="P17" s="57">
        <v>1</v>
      </c>
      <c r="Q17" s="57"/>
      <c r="R17" s="58">
        <v>6.904</v>
      </c>
      <c r="S17" s="52">
        <v>4</v>
      </c>
      <c r="T17" s="57">
        <v>10</v>
      </c>
      <c r="U17" s="53">
        <f t="shared" si="6"/>
        <v>5.405405405405405</v>
      </c>
      <c r="V17" s="57">
        <f t="shared" si="7"/>
        <v>175</v>
      </c>
      <c r="W17" s="53">
        <f t="shared" si="8"/>
        <v>94.5945945945946</v>
      </c>
      <c r="X17" s="52">
        <v>1</v>
      </c>
      <c r="Y17" s="52">
        <v>13</v>
      </c>
      <c r="Z17" s="59">
        <v>7.728</v>
      </c>
    </row>
    <row r="18" spans="1:26" ht="18" customHeight="1">
      <c r="A18" s="50" t="s">
        <v>56</v>
      </c>
      <c r="B18" s="51">
        <v>59</v>
      </c>
      <c r="C18" s="52">
        <v>10</v>
      </c>
      <c r="D18" s="52">
        <v>2</v>
      </c>
      <c r="E18" s="53">
        <f t="shared" si="0"/>
        <v>3.389830508474576</v>
      </c>
      <c r="F18" s="54">
        <f t="shared" si="1"/>
        <v>57</v>
      </c>
      <c r="G18" s="53">
        <f t="shared" si="2"/>
        <v>96.61016949152543</v>
      </c>
      <c r="H18" s="55"/>
      <c r="I18" s="55"/>
      <c r="J18" s="56">
        <v>6.894</v>
      </c>
      <c r="K18" s="52">
        <v>13</v>
      </c>
      <c r="L18" s="52">
        <v>10</v>
      </c>
      <c r="M18" s="53">
        <f t="shared" si="3"/>
        <v>16.94915254237288</v>
      </c>
      <c r="N18" s="57">
        <f t="shared" si="4"/>
        <v>49</v>
      </c>
      <c r="O18" s="53">
        <f t="shared" si="5"/>
        <v>83.05084745762711</v>
      </c>
      <c r="P18" s="57">
        <v>1</v>
      </c>
      <c r="Q18" s="57"/>
      <c r="R18" s="58">
        <v>6.529</v>
      </c>
      <c r="S18" s="52">
        <v>12</v>
      </c>
      <c r="T18" s="57">
        <v>14</v>
      </c>
      <c r="U18" s="53">
        <f t="shared" si="6"/>
        <v>23.728813559322035</v>
      </c>
      <c r="V18" s="57">
        <f t="shared" si="7"/>
        <v>45</v>
      </c>
      <c r="W18" s="53">
        <f t="shared" si="8"/>
        <v>76.27118644067797</v>
      </c>
      <c r="X18" s="52"/>
      <c r="Y18" s="52">
        <v>1</v>
      </c>
      <c r="Z18" s="59">
        <v>6.47</v>
      </c>
    </row>
    <row r="19" spans="1:26" ht="18" customHeight="1">
      <c r="A19" s="50" t="s">
        <v>44</v>
      </c>
      <c r="B19" s="51">
        <v>84</v>
      </c>
      <c r="C19" s="52">
        <v>17</v>
      </c>
      <c r="D19" s="52">
        <v>6</v>
      </c>
      <c r="E19" s="53">
        <f t="shared" si="0"/>
        <v>7.142857142857142</v>
      </c>
      <c r="F19" s="54">
        <f t="shared" si="1"/>
        <v>78</v>
      </c>
      <c r="G19" s="53">
        <f t="shared" si="2"/>
        <v>92.85714285714286</v>
      </c>
      <c r="H19" s="55"/>
      <c r="I19" s="55"/>
      <c r="J19" s="56">
        <v>6.729</v>
      </c>
      <c r="K19" s="52">
        <v>17</v>
      </c>
      <c r="L19" s="52">
        <v>18</v>
      </c>
      <c r="M19" s="53">
        <f t="shared" si="3"/>
        <v>21.428571428571427</v>
      </c>
      <c r="N19" s="57">
        <f t="shared" si="4"/>
        <v>66</v>
      </c>
      <c r="O19" s="53">
        <f t="shared" si="5"/>
        <v>78.57142857142857</v>
      </c>
      <c r="P19" s="57">
        <v>3</v>
      </c>
      <c r="Q19" s="57"/>
      <c r="R19" s="58">
        <v>6.226</v>
      </c>
      <c r="S19" s="52">
        <v>10</v>
      </c>
      <c r="T19" s="57">
        <v>21</v>
      </c>
      <c r="U19" s="53">
        <f t="shared" si="6"/>
        <v>25</v>
      </c>
      <c r="V19" s="57">
        <f t="shared" si="7"/>
        <v>63</v>
      </c>
      <c r="W19" s="53">
        <f t="shared" si="8"/>
        <v>75</v>
      </c>
      <c r="X19" s="52"/>
      <c r="Y19" s="52">
        <v>1</v>
      </c>
      <c r="Z19" s="59">
        <v>6.863</v>
      </c>
    </row>
    <row r="20" spans="1:26" ht="18" customHeight="1">
      <c r="A20" s="50" t="s">
        <v>45</v>
      </c>
      <c r="B20" s="51">
        <v>231</v>
      </c>
      <c r="C20" s="52">
        <v>20</v>
      </c>
      <c r="D20" s="52">
        <v>19</v>
      </c>
      <c r="E20" s="53">
        <f t="shared" si="0"/>
        <v>8.225108225108226</v>
      </c>
      <c r="F20" s="54">
        <f t="shared" si="1"/>
        <v>212</v>
      </c>
      <c r="G20" s="53">
        <f t="shared" si="2"/>
        <v>91.77489177489177</v>
      </c>
      <c r="H20" s="55"/>
      <c r="I20" s="55"/>
      <c r="J20" s="56">
        <v>6.703</v>
      </c>
      <c r="K20" s="52">
        <v>18</v>
      </c>
      <c r="L20" s="52">
        <v>54</v>
      </c>
      <c r="M20" s="53">
        <f t="shared" si="3"/>
        <v>23.376623376623375</v>
      </c>
      <c r="N20" s="57">
        <f t="shared" si="4"/>
        <v>177</v>
      </c>
      <c r="O20" s="53">
        <f t="shared" si="5"/>
        <v>76.62337662337663</v>
      </c>
      <c r="P20" s="57">
        <v>8</v>
      </c>
      <c r="Q20" s="57"/>
      <c r="R20" s="58">
        <v>6.221</v>
      </c>
      <c r="S20" s="52">
        <v>8</v>
      </c>
      <c r="T20" s="57">
        <v>46</v>
      </c>
      <c r="U20" s="53">
        <f t="shared" si="6"/>
        <v>19.913419913419915</v>
      </c>
      <c r="V20" s="57">
        <f t="shared" si="7"/>
        <v>185</v>
      </c>
      <c r="W20" s="53">
        <f t="shared" si="8"/>
        <v>80.08658008658008</v>
      </c>
      <c r="X20" s="52"/>
      <c r="Y20" s="52">
        <v>13</v>
      </c>
      <c r="Z20" s="59">
        <v>7.103</v>
      </c>
    </row>
    <row r="21" spans="1:26" ht="18" customHeight="1">
      <c r="A21" s="50" t="s">
        <v>46</v>
      </c>
      <c r="B21" s="51">
        <v>206</v>
      </c>
      <c r="C21" s="52">
        <v>3</v>
      </c>
      <c r="D21" s="52">
        <v>13</v>
      </c>
      <c r="E21" s="53">
        <f t="shared" si="0"/>
        <v>6.310679611650485</v>
      </c>
      <c r="F21" s="54">
        <f t="shared" si="1"/>
        <v>193</v>
      </c>
      <c r="G21" s="53">
        <f t="shared" si="2"/>
        <v>93.68932038834951</v>
      </c>
      <c r="H21" s="55"/>
      <c r="I21" s="55"/>
      <c r="J21" s="56">
        <v>7.007</v>
      </c>
      <c r="K21" s="52">
        <v>5</v>
      </c>
      <c r="L21" s="52">
        <v>17</v>
      </c>
      <c r="M21" s="53">
        <f t="shared" si="3"/>
        <v>8.25242718446602</v>
      </c>
      <c r="N21" s="57">
        <f t="shared" si="4"/>
        <v>189</v>
      </c>
      <c r="O21" s="53">
        <f t="shared" si="5"/>
        <v>91.74757281553399</v>
      </c>
      <c r="P21" s="57">
        <v>7</v>
      </c>
      <c r="Q21" s="57"/>
      <c r="R21" s="58">
        <v>6.918</v>
      </c>
      <c r="S21" s="52">
        <v>3</v>
      </c>
      <c r="T21" s="57">
        <v>24</v>
      </c>
      <c r="U21" s="53">
        <f t="shared" si="6"/>
        <v>11.650485436893204</v>
      </c>
      <c r="V21" s="57">
        <f t="shared" si="7"/>
        <v>182</v>
      </c>
      <c r="W21" s="53">
        <f t="shared" si="8"/>
        <v>88.3495145631068</v>
      </c>
      <c r="X21" s="52">
        <v>2</v>
      </c>
      <c r="Y21" s="52">
        <v>12</v>
      </c>
      <c r="Z21" s="59">
        <v>7.808</v>
      </c>
    </row>
    <row r="22" spans="1:26" ht="18" customHeight="1">
      <c r="A22" s="50" t="s">
        <v>57</v>
      </c>
      <c r="B22" s="51">
        <v>88</v>
      </c>
      <c r="C22" s="52">
        <v>19</v>
      </c>
      <c r="D22" s="52">
        <v>11</v>
      </c>
      <c r="E22" s="53">
        <f t="shared" si="0"/>
        <v>12.5</v>
      </c>
      <c r="F22" s="54">
        <f t="shared" si="1"/>
        <v>77</v>
      </c>
      <c r="G22" s="53">
        <f t="shared" si="2"/>
        <v>87.5</v>
      </c>
      <c r="H22" s="55"/>
      <c r="I22" s="55"/>
      <c r="J22" s="56">
        <v>6.721</v>
      </c>
      <c r="K22" s="52">
        <v>3</v>
      </c>
      <c r="L22" s="52">
        <v>5</v>
      </c>
      <c r="M22" s="53">
        <f t="shared" si="3"/>
        <v>5.681818181818182</v>
      </c>
      <c r="N22" s="57">
        <f t="shared" si="4"/>
        <v>83</v>
      </c>
      <c r="O22" s="53">
        <f t="shared" si="5"/>
        <v>94.31818181818183</v>
      </c>
      <c r="P22" s="57">
        <v>1</v>
      </c>
      <c r="Q22" s="57"/>
      <c r="R22" s="58">
        <v>7.264</v>
      </c>
      <c r="S22" s="52">
        <v>18</v>
      </c>
      <c r="T22" s="57">
        <v>30</v>
      </c>
      <c r="U22" s="53">
        <f t="shared" si="6"/>
        <v>34.090909090909086</v>
      </c>
      <c r="V22" s="57">
        <f t="shared" si="7"/>
        <v>58</v>
      </c>
      <c r="W22" s="53">
        <f t="shared" si="8"/>
        <v>65.9090909090909</v>
      </c>
      <c r="X22" s="52"/>
      <c r="Y22" s="52">
        <v>2</v>
      </c>
      <c r="Z22" s="59">
        <v>5.934</v>
      </c>
    </row>
    <row r="23" spans="1:26" ht="18" customHeight="1">
      <c r="A23" s="50" t="s">
        <v>48</v>
      </c>
      <c r="B23" s="51">
        <v>66</v>
      </c>
      <c r="C23" s="52">
        <v>8</v>
      </c>
      <c r="D23" s="52">
        <v>2</v>
      </c>
      <c r="E23" s="53">
        <f t="shared" si="0"/>
        <v>3.0303030303030303</v>
      </c>
      <c r="F23" s="54">
        <f t="shared" si="1"/>
        <v>64</v>
      </c>
      <c r="G23" s="53">
        <f t="shared" si="2"/>
        <v>96.96969696969697</v>
      </c>
      <c r="H23" s="55"/>
      <c r="I23" s="55"/>
      <c r="J23" s="56">
        <v>6.901</v>
      </c>
      <c r="K23" s="52">
        <v>12</v>
      </c>
      <c r="L23" s="52">
        <v>13</v>
      </c>
      <c r="M23" s="53">
        <f t="shared" si="3"/>
        <v>19.696969696969695</v>
      </c>
      <c r="N23" s="57">
        <f t="shared" si="4"/>
        <v>53</v>
      </c>
      <c r="O23" s="53">
        <f t="shared" si="5"/>
        <v>80.3030303030303</v>
      </c>
      <c r="P23" s="57">
        <v>2</v>
      </c>
      <c r="Q23" s="57"/>
      <c r="R23" s="58">
        <v>6.545</v>
      </c>
      <c r="S23" s="52">
        <v>20</v>
      </c>
      <c r="T23" s="57">
        <v>30</v>
      </c>
      <c r="U23" s="53">
        <f t="shared" si="6"/>
        <v>45.45454545454545</v>
      </c>
      <c r="V23" s="57">
        <f t="shared" si="7"/>
        <v>36</v>
      </c>
      <c r="W23" s="53">
        <f t="shared" si="8"/>
        <v>54.54545454545454</v>
      </c>
      <c r="X23" s="52"/>
      <c r="Y23" s="52">
        <v>2</v>
      </c>
      <c r="Z23" s="59">
        <v>5.564</v>
      </c>
    </row>
    <row r="24" spans="1:26" ht="18" customHeight="1">
      <c r="A24" s="50" t="s">
        <v>32</v>
      </c>
      <c r="B24" s="51">
        <v>64</v>
      </c>
      <c r="C24" s="52">
        <v>16</v>
      </c>
      <c r="D24" s="52">
        <v>5</v>
      </c>
      <c r="E24" s="53">
        <f t="shared" si="0"/>
        <v>7.8125</v>
      </c>
      <c r="F24" s="54">
        <f t="shared" si="1"/>
        <v>59</v>
      </c>
      <c r="G24" s="53">
        <f t="shared" si="2"/>
        <v>92.1875</v>
      </c>
      <c r="H24" s="55"/>
      <c r="I24" s="55"/>
      <c r="J24" s="56">
        <v>6.773</v>
      </c>
      <c r="K24" s="52">
        <v>21</v>
      </c>
      <c r="L24" s="52">
        <v>17</v>
      </c>
      <c r="M24" s="53">
        <f t="shared" si="3"/>
        <v>26.5625</v>
      </c>
      <c r="N24" s="57">
        <f t="shared" si="4"/>
        <v>47</v>
      </c>
      <c r="O24" s="53">
        <f t="shared" si="5"/>
        <v>73.4375</v>
      </c>
      <c r="P24" s="57">
        <v>2</v>
      </c>
      <c r="Q24" s="57"/>
      <c r="R24" s="58">
        <v>5.753</v>
      </c>
      <c r="S24" s="52">
        <v>19</v>
      </c>
      <c r="T24" s="57">
        <v>25</v>
      </c>
      <c r="U24" s="53">
        <f t="shared" si="6"/>
        <v>39.0625</v>
      </c>
      <c r="V24" s="57">
        <f t="shared" si="7"/>
        <v>39</v>
      </c>
      <c r="W24" s="53">
        <f t="shared" si="8"/>
        <v>60.9375</v>
      </c>
      <c r="X24" s="52"/>
      <c r="Y24" s="52">
        <v>2</v>
      </c>
      <c r="Z24" s="59">
        <v>5.761</v>
      </c>
    </row>
    <row r="25" spans="1:26" ht="18" customHeight="1">
      <c r="A25" s="50" t="s">
        <v>49</v>
      </c>
      <c r="B25" s="51">
        <v>45</v>
      </c>
      <c r="C25" s="52">
        <v>12</v>
      </c>
      <c r="D25" s="52">
        <v>3</v>
      </c>
      <c r="E25" s="53">
        <f t="shared" si="0"/>
        <v>6.666666666666667</v>
      </c>
      <c r="F25" s="54">
        <f t="shared" si="1"/>
        <v>42</v>
      </c>
      <c r="G25" s="53">
        <f t="shared" si="2"/>
        <v>93.33333333333333</v>
      </c>
      <c r="H25" s="55"/>
      <c r="I25" s="55"/>
      <c r="J25" s="56">
        <v>6.844</v>
      </c>
      <c r="K25" s="52">
        <v>9</v>
      </c>
      <c r="L25" s="52">
        <v>4</v>
      </c>
      <c r="M25" s="53">
        <f t="shared" si="3"/>
        <v>8.88888888888889</v>
      </c>
      <c r="N25" s="57">
        <f t="shared" si="4"/>
        <v>41</v>
      </c>
      <c r="O25" s="53">
        <f t="shared" si="5"/>
        <v>91.11111111111111</v>
      </c>
      <c r="P25" s="57">
        <v>0</v>
      </c>
      <c r="Q25" s="57"/>
      <c r="R25" s="58">
        <v>6.788</v>
      </c>
      <c r="S25" s="52">
        <v>16</v>
      </c>
      <c r="T25" s="57">
        <v>13</v>
      </c>
      <c r="U25" s="53">
        <f t="shared" si="6"/>
        <v>28.888888888888886</v>
      </c>
      <c r="V25" s="57">
        <f t="shared" si="7"/>
        <v>32</v>
      </c>
      <c r="W25" s="53">
        <f t="shared" si="8"/>
        <v>71.11111111111111</v>
      </c>
      <c r="X25" s="52"/>
      <c r="Y25" s="52">
        <v>1</v>
      </c>
      <c r="Z25" s="59">
        <v>6.105</v>
      </c>
    </row>
    <row r="26" spans="1:26" ht="18" customHeight="1">
      <c r="A26" s="50" t="s">
        <v>50</v>
      </c>
      <c r="B26" s="51">
        <v>103</v>
      </c>
      <c r="C26" s="52">
        <v>21</v>
      </c>
      <c r="D26" s="52">
        <v>14</v>
      </c>
      <c r="E26" s="53">
        <f t="shared" si="0"/>
        <v>13.592233009708737</v>
      </c>
      <c r="F26" s="54">
        <f t="shared" si="1"/>
        <v>89</v>
      </c>
      <c r="G26" s="53">
        <f t="shared" si="2"/>
        <v>86.40776699029125</v>
      </c>
      <c r="H26" s="55"/>
      <c r="I26" s="55"/>
      <c r="J26" s="56">
        <v>6.395</v>
      </c>
      <c r="K26" s="52">
        <v>23</v>
      </c>
      <c r="L26" s="52">
        <v>40</v>
      </c>
      <c r="M26" s="53">
        <f t="shared" si="3"/>
        <v>38.83495145631068</v>
      </c>
      <c r="N26" s="57">
        <f t="shared" si="4"/>
        <v>63</v>
      </c>
      <c r="O26" s="53">
        <f t="shared" si="5"/>
        <v>61.165048543689316</v>
      </c>
      <c r="P26" s="57">
        <v>5</v>
      </c>
      <c r="Q26" s="57"/>
      <c r="R26" s="58">
        <v>5.337</v>
      </c>
      <c r="S26" s="52">
        <v>22</v>
      </c>
      <c r="T26" s="57">
        <v>54</v>
      </c>
      <c r="U26" s="53">
        <f t="shared" si="6"/>
        <v>52.42718446601942</v>
      </c>
      <c r="V26" s="57">
        <f t="shared" si="7"/>
        <v>49</v>
      </c>
      <c r="W26" s="53">
        <f t="shared" si="8"/>
        <v>47.57281553398058</v>
      </c>
      <c r="X26" s="52">
        <v>2</v>
      </c>
      <c r="Y26" s="52">
        <v>1</v>
      </c>
      <c r="Z26" s="59">
        <v>5.288</v>
      </c>
    </row>
    <row r="27" spans="1:26" ht="18" customHeight="1">
      <c r="A27" s="50" t="s">
        <v>58</v>
      </c>
      <c r="B27" s="51">
        <v>117</v>
      </c>
      <c r="C27" s="52">
        <v>24</v>
      </c>
      <c r="D27" s="52">
        <v>37</v>
      </c>
      <c r="E27" s="53">
        <f t="shared" si="0"/>
        <v>31.62393162393162</v>
      </c>
      <c r="F27" s="54">
        <f t="shared" si="1"/>
        <v>80</v>
      </c>
      <c r="G27" s="53">
        <f t="shared" si="2"/>
        <v>68.37606837606837</v>
      </c>
      <c r="H27" s="55"/>
      <c r="I27" s="55"/>
      <c r="J27" s="56">
        <v>5.559</v>
      </c>
      <c r="K27" s="52">
        <v>24</v>
      </c>
      <c r="L27" s="52">
        <v>62</v>
      </c>
      <c r="M27" s="53">
        <f t="shared" si="3"/>
        <v>52.991452991452995</v>
      </c>
      <c r="N27" s="57">
        <f t="shared" si="4"/>
        <v>55</v>
      </c>
      <c r="O27" s="53">
        <f t="shared" si="5"/>
        <v>47.008547008547005</v>
      </c>
      <c r="P27" s="57">
        <v>17</v>
      </c>
      <c r="Q27" s="57"/>
      <c r="R27" s="58">
        <v>4.45</v>
      </c>
      <c r="S27" s="52">
        <v>23</v>
      </c>
      <c r="T27" s="57">
        <v>72</v>
      </c>
      <c r="U27" s="53">
        <f t="shared" si="6"/>
        <v>61.53846153846154</v>
      </c>
      <c r="V27" s="57">
        <f t="shared" si="7"/>
        <v>45</v>
      </c>
      <c r="W27" s="53">
        <f t="shared" si="8"/>
        <v>38.46153846153847</v>
      </c>
      <c r="X27" s="52"/>
      <c r="Y27" s="52">
        <v>0</v>
      </c>
      <c r="Z27" s="59">
        <v>4.7</v>
      </c>
    </row>
    <row r="28" spans="1:26" ht="18" customHeight="1">
      <c r="A28" s="50" t="s">
        <v>71</v>
      </c>
      <c r="B28" s="51">
        <v>31</v>
      </c>
      <c r="C28" s="52">
        <v>25</v>
      </c>
      <c r="D28" s="52">
        <v>19</v>
      </c>
      <c r="E28" s="53">
        <f t="shared" si="0"/>
        <v>61.29032258064516</v>
      </c>
      <c r="F28" s="54">
        <f t="shared" si="1"/>
        <v>12</v>
      </c>
      <c r="G28" s="53">
        <f t="shared" si="2"/>
        <v>38.70967741935484</v>
      </c>
      <c r="H28" s="55"/>
      <c r="I28" s="55"/>
      <c r="J28" s="56">
        <v>4.346</v>
      </c>
      <c r="K28" s="52">
        <v>25</v>
      </c>
      <c r="L28" s="52">
        <v>31</v>
      </c>
      <c r="M28" s="60">
        <f t="shared" si="3"/>
        <v>100</v>
      </c>
      <c r="N28" s="57">
        <f t="shared" si="4"/>
        <v>0</v>
      </c>
      <c r="O28" s="53">
        <f t="shared" si="5"/>
        <v>0</v>
      </c>
      <c r="P28" s="57">
        <v>6</v>
      </c>
      <c r="Q28" s="57"/>
      <c r="R28" s="58">
        <v>2.201</v>
      </c>
      <c r="S28" s="52">
        <v>25</v>
      </c>
      <c r="T28" s="57">
        <v>29</v>
      </c>
      <c r="U28" s="53">
        <f t="shared" si="6"/>
        <v>93.54838709677419</v>
      </c>
      <c r="V28" s="57">
        <f t="shared" si="7"/>
        <v>2</v>
      </c>
      <c r="W28" s="53">
        <f t="shared" si="8"/>
        <v>6.451612903225806</v>
      </c>
      <c r="X28" s="52"/>
      <c r="Y28" s="52"/>
      <c r="Z28" s="59">
        <v>2.411</v>
      </c>
    </row>
    <row r="29" spans="1:26" ht="18" customHeight="1">
      <c r="A29" s="50" t="s">
        <v>30</v>
      </c>
      <c r="B29" s="51">
        <v>69</v>
      </c>
      <c r="C29" s="52">
        <v>5</v>
      </c>
      <c r="D29" s="52">
        <v>3</v>
      </c>
      <c r="E29" s="53">
        <f t="shared" si="0"/>
        <v>4.3478260869565215</v>
      </c>
      <c r="F29" s="54">
        <f t="shared" si="1"/>
        <v>66</v>
      </c>
      <c r="G29" s="53">
        <f t="shared" si="2"/>
        <v>95.65217391304348</v>
      </c>
      <c r="H29" s="55"/>
      <c r="I29" s="55"/>
      <c r="J29" s="56">
        <v>6.938</v>
      </c>
      <c r="K29" s="52">
        <v>4</v>
      </c>
      <c r="L29" s="52">
        <v>5</v>
      </c>
      <c r="M29" s="53">
        <f t="shared" si="3"/>
        <v>7.246376811594203</v>
      </c>
      <c r="N29" s="57">
        <f t="shared" si="4"/>
        <v>64</v>
      </c>
      <c r="O29" s="53">
        <f t="shared" si="5"/>
        <v>92.7536231884058</v>
      </c>
      <c r="P29" s="57">
        <v>1</v>
      </c>
      <c r="Q29" s="57"/>
      <c r="R29" s="58">
        <v>7.072</v>
      </c>
      <c r="S29" s="52">
        <v>13</v>
      </c>
      <c r="T29" s="57">
        <v>18</v>
      </c>
      <c r="U29" s="53">
        <f t="shared" si="6"/>
        <v>26.08695652173913</v>
      </c>
      <c r="V29" s="57">
        <f t="shared" si="7"/>
        <v>51</v>
      </c>
      <c r="W29" s="53">
        <f t="shared" si="8"/>
        <v>73.91304347826086</v>
      </c>
      <c r="X29" s="52"/>
      <c r="Y29" s="52">
        <v>0</v>
      </c>
      <c r="Z29" s="59">
        <v>6.467</v>
      </c>
    </row>
    <row r="30" spans="1:26" ht="18" customHeight="1">
      <c r="A30" s="50" t="s">
        <v>52</v>
      </c>
      <c r="B30" s="51">
        <v>133</v>
      </c>
      <c r="C30" s="52">
        <v>7</v>
      </c>
      <c r="D30" s="52">
        <v>10</v>
      </c>
      <c r="E30" s="53">
        <f t="shared" si="0"/>
        <v>7.518796992481203</v>
      </c>
      <c r="F30" s="54">
        <f t="shared" si="1"/>
        <v>123</v>
      </c>
      <c r="G30" s="53">
        <f t="shared" si="2"/>
        <v>92.4812030075188</v>
      </c>
      <c r="H30" s="55"/>
      <c r="I30" s="55"/>
      <c r="J30" s="56">
        <v>6.909</v>
      </c>
      <c r="K30" s="52">
        <v>15</v>
      </c>
      <c r="L30" s="52">
        <v>22</v>
      </c>
      <c r="M30" s="53">
        <f t="shared" si="3"/>
        <v>16.541353383458645</v>
      </c>
      <c r="N30" s="57">
        <f t="shared" si="4"/>
        <v>111</v>
      </c>
      <c r="O30" s="53">
        <f t="shared" si="5"/>
        <v>83.45864661654136</v>
      </c>
      <c r="P30" s="57">
        <v>4</v>
      </c>
      <c r="Q30" s="57"/>
      <c r="R30" s="58">
        <v>6.297</v>
      </c>
      <c r="S30" s="52">
        <v>11</v>
      </c>
      <c r="T30" s="57">
        <v>24</v>
      </c>
      <c r="U30" s="53">
        <f t="shared" si="6"/>
        <v>18.045112781954884</v>
      </c>
      <c r="V30" s="57">
        <f t="shared" si="7"/>
        <v>109</v>
      </c>
      <c r="W30" s="53">
        <f t="shared" si="8"/>
        <v>81.95488721804512</v>
      </c>
      <c r="X30" s="52"/>
      <c r="Y30" s="52">
        <v>6</v>
      </c>
      <c r="Z30" s="59">
        <v>6.6992</v>
      </c>
    </row>
    <row r="31" spans="1:26" ht="18" customHeight="1">
      <c r="A31" s="50" t="s">
        <v>53</v>
      </c>
      <c r="B31" s="51">
        <v>103</v>
      </c>
      <c r="C31" s="52">
        <v>6</v>
      </c>
      <c r="D31" s="52">
        <v>3</v>
      </c>
      <c r="E31" s="53">
        <f t="shared" si="0"/>
        <v>2.912621359223301</v>
      </c>
      <c r="F31" s="54">
        <f t="shared" si="1"/>
        <v>100</v>
      </c>
      <c r="G31" s="53">
        <f t="shared" si="2"/>
        <v>97.0873786407767</v>
      </c>
      <c r="H31" s="55"/>
      <c r="I31" s="55"/>
      <c r="J31" s="56">
        <v>6.927</v>
      </c>
      <c r="K31" s="52">
        <v>14</v>
      </c>
      <c r="L31" s="52">
        <v>20</v>
      </c>
      <c r="M31" s="53">
        <f t="shared" si="3"/>
        <v>19.41747572815534</v>
      </c>
      <c r="N31" s="57">
        <f t="shared" si="4"/>
        <v>83</v>
      </c>
      <c r="O31" s="53">
        <f t="shared" si="5"/>
        <v>80.58252427184466</v>
      </c>
      <c r="P31" s="57">
        <v>2</v>
      </c>
      <c r="Q31" s="57"/>
      <c r="R31" s="58">
        <v>6.385</v>
      </c>
      <c r="S31" s="52">
        <v>9</v>
      </c>
      <c r="T31" s="57">
        <v>34</v>
      </c>
      <c r="U31" s="53">
        <f t="shared" si="6"/>
        <v>33.00970873786408</v>
      </c>
      <c r="V31" s="57">
        <f t="shared" si="7"/>
        <v>69</v>
      </c>
      <c r="W31" s="53">
        <f t="shared" si="8"/>
        <v>66.99029126213593</v>
      </c>
      <c r="X31" s="52"/>
      <c r="Y31" s="52">
        <v>4</v>
      </c>
      <c r="Z31" s="59">
        <v>6.885</v>
      </c>
    </row>
    <row r="32" spans="1:26" ht="18" customHeight="1">
      <c r="A32" s="117" t="s">
        <v>54</v>
      </c>
      <c r="B32" s="64">
        <v>71</v>
      </c>
      <c r="C32" s="65">
        <v>22</v>
      </c>
      <c r="D32" s="65">
        <v>11</v>
      </c>
      <c r="E32" s="118">
        <f t="shared" si="0"/>
        <v>15.492957746478872</v>
      </c>
      <c r="F32" s="119">
        <f t="shared" si="1"/>
        <v>60</v>
      </c>
      <c r="G32" s="118">
        <f t="shared" si="2"/>
        <v>84.50704225352112</v>
      </c>
      <c r="H32" s="120"/>
      <c r="I32" s="120"/>
      <c r="J32" s="66">
        <v>6.123</v>
      </c>
      <c r="K32" s="65">
        <v>22</v>
      </c>
      <c r="L32" s="65">
        <v>26</v>
      </c>
      <c r="M32" s="118">
        <f t="shared" si="3"/>
        <v>36.61971830985916</v>
      </c>
      <c r="N32" s="121">
        <f t="shared" si="4"/>
        <v>45</v>
      </c>
      <c r="O32" s="118">
        <f t="shared" si="5"/>
        <v>63.38028169014085</v>
      </c>
      <c r="P32" s="121">
        <v>1</v>
      </c>
      <c r="Q32" s="121"/>
      <c r="R32" s="67">
        <v>5.482</v>
      </c>
      <c r="S32" s="65">
        <v>21</v>
      </c>
      <c r="T32" s="121">
        <v>31</v>
      </c>
      <c r="U32" s="118">
        <f t="shared" si="6"/>
        <v>43.66197183098591</v>
      </c>
      <c r="V32" s="121">
        <f t="shared" si="7"/>
        <v>40</v>
      </c>
      <c r="W32" s="118">
        <f t="shared" si="8"/>
        <v>56.33802816901409</v>
      </c>
      <c r="X32" s="65"/>
      <c r="Y32" s="65"/>
      <c r="Z32" s="68">
        <v>5.478</v>
      </c>
    </row>
    <row r="33" spans="1:26" ht="15" customHeight="1" thickBot="1">
      <c r="A33" s="122" t="s">
        <v>74</v>
      </c>
      <c r="B33" s="115">
        <f>SUM(B8:B32)</f>
        <v>2855</v>
      </c>
      <c r="C33" s="115"/>
      <c r="D33" s="115">
        <f>SUM(D8:D32)</f>
        <v>250</v>
      </c>
      <c r="E33" s="115">
        <f t="shared" si="0"/>
        <v>8.756567425569177</v>
      </c>
      <c r="F33" s="115">
        <f>SUM(F8:F32)</f>
        <v>2605</v>
      </c>
      <c r="G33" s="115">
        <f t="shared" si="2"/>
        <v>91.24343257443083</v>
      </c>
      <c r="H33" s="115">
        <f>SUM(H8:H32)</f>
        <v>5</v>
      </c>
      <c r="I33" s="115">
        <f>SUM(I8:I32)</f>
        <v>0</v>
      </c>
      <c r="J33" s="115">
        <v>6.875</v>
      </c>
      <c r="K33" s="115"/>
      <c r="L33" s="115">
        <f aca="true" t="shared" si="9" ref="L33:Y33">SUM(L8:L32)</f>
        <v>470</v>
      </c>
      <c r="M33" s="115">
        <f t="shared" si="3"/>
        <v>16.46234676007005</v>
      </c>
      <c r="N33" s="115">
        <f t="shared" si="9"/>
        <v>2385</v>
      </c>
      <c r="O33" s="115">
        <f t="shared" si="5"/>
        <v>83.53765323992994</v>
      </c>
      <c r="P33" s="115">
        <f t="shared" si="9"/>
        <v>73</v>
      </c>
      <c r="Q33" s="115">
        <f t="shared" si="9"/>
        <v>6</v>
      </c>
      <c r="R33" s="115">
        <v>6.61</v>
      </c>
      <c r="S33" s="115"/>
      <c r="T33" s="115">
        <f t="shared" si="9"/>
        <v>678</v>
      </c>
      <c r="U33" s="115">
        <f t="shared" si="6"/>
        <v>23.74781085814361</v>
      </c>
      <c r="V33" s="115">
        <f t="shared" si="9"/>
        <v>2177</v>
      </c>
      <c r="W33" s="115">
        <f t="shared" si="8"/>
        <v>76.25218914185639</v>
      </c>
      <c r="X33" s="115">
        <f t="shared" si="9"/>
        <v>10</v>
      </c>
      <c r="Y33" s="115">
        <f t="shared" si="9"/>
        <v>147</v>
      </c>
      <c r="Z33" s="116">
        <v>6.885</v>
      </c>
    </row>
    <row r="34" ht="13.5" thickTop="1"/>
  </sheetData>
  <mergeCells count="24">
    <mergeCell ref="A3:Z3"/>
    <mergeCell ref="A5:A7"/>
    <mergeCell ref="B5:B7"/>
    <mergeCell ref="C5:J5"/>
    <mergeCell ref="K5:R5"/>
    <mergeCell ref="S5:Z5"/>
    <mergeCell ref="C6:C7"/>
    <mergeCell ref="D6:E6"/>
    <mergeCell ref="F6:G6"/>
    <mergeCell ref="H6:H7"/>
    <mergeCell ref="I6:I7"/>
    <mergeCell ref="J6:J7"/>
    <mergeCell ref="K6:K7"/>
    <mergeCell ref="L6:M6"/>
    <mergeCell ref="N6:O6"/>
    <mergeCell ref="P6:P7"/>
    <mergeCell ref="Q6:Q7"/>
    <mergeCell ref="R6:R7"/>
    <mergeCell ref="S6:S7"/>
    <mergeCell ref="Z6:Z7"/>
    <mergeCell ref="T6:U6"/>
    <mergeCell ref="V6:W6"/>
    <mergeCell ref="X6:X7"/>
    <mergeCell ref="Y6:Y7"/>
  </mergeCells>
  <printOptions/>
  <pageMargins left="0.24" right="0.16" top="0.23" bottom="0.21" header="0.2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H28" sqref="H28"/>
    </sheetView>
  </sheetViews>
  <sheetFormatPr defaultColWidth="9.140625" defaultRowHeight="12.75"/>
  <cols>
    <col min="1" max="1" width="19.8515625" style="10" customWidth="1"/>
    <col min="2" max="2" width="7.57421875" style="10" customWidth="1"/>
    <col min="3" max="3" width="6.57421875" style="11" customWidth="1"/>
    <col min="4" max="4" width="8.140625" style="10" customWidth="1"/>
    <col min="5" max="5" width="6.57421875" style="11" customWidth="1"/>
    <col min="6" max="6" width="8.140625" style="10" customWidth="1"/>
    <col min="7" max="7" width="6.57421875" style="11" customWidth="1"/>
    <col min="8" max="8" width="8.7109375" style="10" customWidth="1"/>
    <col min="9" max="9" width="7.28125" style="10" customWidth="1"/>
    <col min="10" max="10" width="6.8515625" style="10" customWidth="1"/>
    <col min="11" max="12" width="7.421875" style="10" customWidth="1"/>
    <col min="13" max="13" width="7.8515625" style="10" customWidth="1"/>
    <col min="14" max="14" width="6.421875" style="10" customWidth="1"/>
    <col min="15" max="15" width="8.28125" style="10" customWidth="1"/>
    <col min="16" max="16" width="6.7109375" style="10" customWidth="1"/>
    <col min="17" max="17" width="6.28125" style="12" customWidth="1"/>
    <col min="18" max="18" width="7.57421875" style="10" customWidth="1"/>
    <col min="19" max="16384" width="9.140625" style="10" customWidth="1"/>
  </cols>
  <sheetData>
    <row r="1" spans="1:4" ht="15" customHeight="1">
      <c r="A1" s="206" t="s">
        <v>14</v>
      </c>
      <c r="B1" s="206"/>
      <c r="C1" s="206"/>
      <c r="D1" s="206"/>
    </row>
    <row r="2" ht="8.25" customHeight="1"/>
    <row r="3" spans="1:18" ht="18.75">
      <c r="A3" s="154" t="s">
        <v>82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</row>
    <row r="4" ht="9" customHeight="1" thickBot="1"/>
    <row r="5" spans="1:18" ht="14.25" customHeight="1" thickTop="1">
      <c r="A5" s="168" t="s">
        <v>1</v>
      </c>
      <c r="B5" s="175" t="s">
        <v>83</v>
      </c>
      <c r="C5" s="175"/>
      <c r="D5" s="175"/>
      <c r="E5" s="175"/>
      <c r="F5" s="175"/>
      <c r="G5" s="175"/>
      <c r="H5" s="207"/>
      <c r="I5" s="208" t="s">
        <v>33</v>
      </c>
      <c r="J5" s="175"/>
      <c r="K5" s="175"/>
      <c r="L5" s="175"/>
      <c r="M5" s="175"/>
      <c r="N5" s="175"/>
      <c r="O5" s="209"/>
      <c r="P5" s="210" t="s">
        <v>25</v>
      </c>
      <c r="Q5" s="175"/>
      <c r="R5" s="211"/>
    </row>
    <row r="6" spans="1:18" ht="13.5" customHeight="1">
      <c r="A6" s="212"/>
      <c r="B6" s="215" t="s">
        <v>26</v>
      </c>
      <c r="C6" s="201" t="s">
        <v>78</v>
      </c>
      <c r="D6" s="202"/>
      <c r="E6" s="203" t="s">
        <v>79</v>
      </c>
      <c r="F6" s="203"/>
      <c r="G6" s="195" t="s">
        <v>80</v>
      </c>
      <c r="H6" s="196"/>
      <c r="I6" s="213" t="s">
        <v>26</v>
      </c>
      <c r="J6" s="201" t="s">
        <v>78</v>
      </c>
      <c r="K6" s="202"/>
      <c r="L6" s="203" t="s">
        <v>79</v>
      </c>
      <c r="M6" s="203"/>
      <c r="N6" s="195" t="s">
        <v>80</v>
      </c>
      <c r="O6" s="196"/>
      <c r="P6" s="204" t="s">
        <v>28</v>
      </c>
      <c r="Q6" s="197" t="s">
        <v>29</v>
      </c>
      <c r="R6" s="199" t="s">
        <v>81</v>
      </c>
    </row>
    <row r="7" spans="1:18" ht="12.75" customHeight="1">
      <c r="A7" s="169"/>
      <c r="B7" s="216"/>
      <c r="C7" s="69" t="s">
        <v>84</v>
      </c>
      <c r="D7" s="69" t="s">
        <v>27</v>
      </c>
      <c r="E7" s="69" t="s">
        <v>84</v>
      </c>
      <c r="F7" s="69" t="s">
        <v>27</v>
      </c>
      <c r="G7" s="69" t="s">
        <v>84</v>
      </c>
      <c r="H7" s="70" t="s">
        <v>27</v>
      </c>
      <c r="I7" s="214"/>
      <c r="J7" s="69" t="s">
        <v>84</v>
      </c>
      <c r="K7" s="69" t="s">
        <v>27</v>
      </c>
      <c r="L7" s="69" t="s">
        <v>84</v>
      </c>
      <c r="M7" s="69" t="s">
        <v>27</v>
      </c>
      <c r="N7" s="69" t="s">
        <v>84</v>
      </c>
      <c r="O7" s="70" t="s">
        <v>27</v>
      </c>
      <c r="P7" s="205"/>
      <c r="Q7" s="198"/>
      <c r="R7" s="200"/>
    </row>
    <row r="8" spans="1:18" ht="18" customHeight="1">
      <c r="A8" s="33" t="s">
        <v>35</v>
      </c>
      <c r="B8" s="71">
        <v>110</v>
      </c>
      <c r="C8" s="72">
        <v>4</v>
      </c>
      <c r="D8" s="73">
        <v>6.94</v>
      </c>
      <c r="E8" s="72">
        <v>10</v>
      </c>
      <c r="F8" s="74">
        <v>6.722</v>
      </c>
      <c r="G8" s="72">
        <v>5</v>
      </c>
      <c r="H8" s="113">
        <v>7.511</v>
      </c>
      <c r="I8" s="109">
        <v>131</v>
      </c>
      <c r="J8" s="75">
        <v>15</v>
      </c>
      <c r="K8" s="76">
        <v>5.43</v>
      </c>
      <c r="L8" s="75">
        <v>15</v>
      </c>
      <c r="M8" s="77">
        <v>5.5</v>
      </c>
      <c r="N8" s="75">
        <v>12</v>
      </c>
      <c r="O8" s="78">
        <v>6.28</v>
      </c>
      <c r="P8" s="79">
        <f>D8-K8</f>
        <v>1.5100000000000007</v>
      </c>
      <c r="Q8" s="80">
        <f>F8-M8</f>
        <v>1.2220000000000004</v>
      </c>
      <c r="R8" s="81">
        <f>H8-O8</f>
        <v>1.2309999999999999</v>
      </c>
    </row>
    <row r="9" spans="1:18" ht="18" customHeight="1">
      <c r="A9" s="14" t="s">
        <v>34</v>
      </c>
      <c r="B9" s="71">
        <v>86</v>
      </c>
      <c r="C9" s="72">
        <v>14</v>
      </c>
      <c r="D9" s="73">
        <v>6.811</v>
      </c>
      <c r="E9" s="72">
        <v>11</v>
      </c>
      <c r="F9" s="74">
        <v>6.686</v>
      </c>
      <c r="G9" s="72">
        <v>15</v>
      </c>
      <c r="H9" s="113">
        <v>6.252</v>
      </c>
      <c r="I9" s="110">
        <v>111</v>
      </c>
      <c r="J9" s="82">
        <v>16</v>
      </c>
      <c r="K9" s="83">
        <v>5.27</v>
      </c>
      <c r="L9" s="82">
        <v>20</v>
      </c>
      <c r="M9" s="84">
        <v>4.92</v>
      </c>
      <c r="N9" s="82">
        <v>21</v>
      </c>
      <c r="O9" s="85">
        <v>5.36</v>
      </c>
      <c r="P9" s="86">
        <f aca="true" t="shared" si="0" ref="P9:P33">D9-K9</f>
        <v>1.5410000000000004</v>
      </c>
      <c r="Q9" s="87">
        <f aca="true" t="shared" si="1" ref="Q9:Q33">F9-M9</f>
        <v>1.766</v>
      </c>
      <c r="R9" s="88">
        <f aca="true" t="shared" si="2" ref="R9:R33">H9-O9</f>
        <v>0.8919999999999995</v>
      </c>
    </row>
    <row r="10" spans="1:18" ht="18" customHeight="1">
      <c r="A10" s="14" t="s">
        <v>36</v>
      </c>
      <c r="B10" s="71">
        <v>254</v>
      </c>
      <c r="C10" s="72">
        <v>1</v>
      </c>
      <c r="D10" s="73">
        <v>8.241</v>
      </c>
      <c r="E10" s="72">
        <v>1</v>
      </c>
      <c r="F10" s="74">
        <v>8.217</v>
      </c>
      <c r="G10" s="72">
        <v>1</v>
      </c>
      <c r="H10" s="113">
        <v>9.308</v>
      </c>
      <c r="I10" s="110">
        <v>273</v>
      </c>
      <c r="J10" s="82">
        <v>1</v>
      </c>
      <c r="K10" s="83">
        <v>7.17</v>
      </c>
      <c r="L10" s="82">
        <v>1</v>
      </c>
      <c r="M10" s="84">
        <v>8.28</v>
      </c>
      <c r="N10" s="82">
        <v>1</v>
      </c>
      <c r="O10" s="85">
        <v>9.04</v>
      </c>
      <c r="P10" s="86">
        <f t="shared" si="0"/>
        <v>1.0709999999999997</v>
      </c>
      <c r="Q10" s="87">
        <f t="shared" si="1"/>
        <v>-0.06299999999999883</v>
      </c>
      <c r="R10" s="88">
        <f t="shared" si="2"/>
        <v>0.2680000000000007</v>
      </c>
    </row>
    <row r="11" spans="1:18" ht="18" customHeight="1">
      <c r="A11" s="14" t="s">
        <v>37</v>
      </c>
      <c r="B11" s="71">
        <v>117</v>
      </c>
      <c r="C11" s="72">
        <v>11</v>
      </c>
      <c r="D11" s="73">
        <v>6.854</v>
      </c>
      <c r="E11" s="72">
        <v>16</v>
      </c>
      <c r="F11" s="74">
        <v>6.25</v>
      </c>
      <c r="G11" s="72">
        <v>17</v>
      </c>
      <c r="H11" s="113">
        <v>6.023</v>
      </c>
      <c r="I11" s="110">
        <v>109</v>
      </c>
      <c r="J11" s="82">
        <v>2</v>
      </c>
      <c r="K11" s="83">
        <v>6.52</v>
      </c>
      <c r="L11" s="82">
        <v>18</v>
      </c>
      <c r="M11" s="84">
        <v>5.36</v>
      </c>
      <c r="N11" s="82">
        <v>18</v>
      </c>
      <c r="O11" s="85">
        <v>5.66</v>
      </c>
      <c r="P11" s="86">
        <f t="shared" si="0"/>
        <v>0.3340000000000005</v>
      </c>
      <c r="Q11" s="87">
        <f t="shared" si="1"/>
        <v>0.8899999999999997</v>
      </c>
      <c r="R11" s="88">
        <f t="shared" si="2"/>
        <v>0.36299999999999955</v>
      </c>
    </row>
    <row r="12" spans="1:18" ht="18" customHeight="1">
      <c r="A12" s="14" t="s">
        <v>38</v>
      </c>
      <c r="B12" s="71">
        <v>283</v>
      </c>
      <c r="C12" s="72">
        <v>2</v>
      </c>
      <c r="D12" s="73">
        <v>7.399</v>
      </c>
      <c r="E12" s="72">
        <v>2</v>
      </c>
      <c r="F12" s="74">
        <v>7.406</v>
      </c>
      <c r="G12" s="72">
        <v>2</v>
      </c>
      <c r="H12" s="113">
        <v>7.867</v>
      </c>
      <c r="I12" s="110">
        <v>266</v>
      </c>
      <c r="J12" s="82">
        <v>5</v>
      </c>
      <c r="K12" s="83">
        <v>5.83</v>
      </c>
      <c r="L12" s="82">
        <v>2</v>
      </c>
      <c r="M12" s="84">
        <v>6.77</v>
      </c>
      <c r="N12" s="82">
        <v>5</v>
      </c>
      <c r="O12" s="85">
        <v>6.8</v>
      </c>
      <c r="P12" s="86">
        <f t="shared" si="0"/>
        <v>1.569</v>
      </c>
      <c r="Q12" s="87">
        <f t="shared" si="1"/>
        <v>0.6360000000000001</v>
      </c>
      <c r="R12" s="88">
        <f t="shared" si="2"/>
        <v>1.0670000000000002</v>
      </c>
    </row>
    <row r="13" spans="1:18" ht="18" customHeight="1">
      <c r="A13" s="14" t="s">
        <v>31</v>
      </c>
      <c r="B13" s="71">
        <v>80</v>
      </c>
      <c r="C13" s="72">
        <v>18</v>
      </c>
      <c r="D13" s="73">
        <v>6.725</v>
      </c>
      <c r="E13" s="72">
        <v>20</v>
      </c>
      <c r="F13" s="74">
        <v>6.09</v>
      </c>
      <c r="G13" s="72">
        <v>14</v>
      </c>
      <c r="H13" s="113">
        <v>6.325</v>
      </c>
      <c r="I13" s="110">
        <v>67</v>
      </c>
      <c r="J13" s="82">
        <v>13</v>
      </c>
      <c r="K13" s="83">
        <v>5.58</v>
      </c>
      <c r="L13" s="82">
        <v>19</v>
      </c>
      <c r="M13" s="84">
        <v>5.15</v>
      </c>
      <c r="N13" s="82">
        <v>14</v>
      </c>
      <c r="O13" s="85">
        <v>5.82</v>
      </c>
      <c r="P13" s="86">
        <f t="shared" si="0"/>
        <v>1.1449999999999996</v>
      </c>
      <c r="Q13" s="87">
        <f t="shared" si="1"/>
        <v>0.9399999999999995</v>
      </c>
      <c r="R13" s="88">
        <f t="shared" si="2"/>
        <v>0.5049999999999999</v>
      </c>
    </row>
    <row r="14" spans="1:18" ht="18" customHeight="1">
      <c r="A14" s="14" t="s">
        <v>39</v>
      </c>
      <c r="B14" s="71">
        <v>80</v>
      </c>
      <c r="C14" s="72">
        <v>13</v>
      </c>
      <c r="D14" s="73">
        <v>6.837</v>
      </c>
      <c r="E14" s="72">
        <v>7</v>
      </c>
      <c r="F14" s="74">
        <v>6.871</v>
      </c>
      <c r="G14" s="72">
        <v>7</v>
      </c>
      <c r="H14" s="113">
        <v>7.15</v>
      </c>
      <c r="I14" s="110">
        <v>95</v>
      </c>
      <c r="J14" s="82">
        <v>17</v>
      </c>
      <c r="K14" s="83">
        <v>5.24</v>
      </c>
      <c r="L14" s="82">
        <v>7</v>
      </c>
      <c r="M14" s="84">
        <v>6.12</v>
      </c>
      <c r="N14" s="82">
        <v>13</v>
      </c>
      <c r="O14" s="85">
        <v>6.01</v>
      </c>
      <c r="P14" s="86">
        <f t="shared" si="0"/>
        <v>1.5969999999999995</v>
      </c>
      <c r="Q14" s="87">
        <f t="shared" si="1"/>
        <v>0.7510000000000003</v>
      </c>
      <c r="R14" s="88">
        <f t="shared" si="2"/>
        <v>1.1400000000000006</v>
      </c>
    </row>
    <row r="15" spans="1:18" ht="18" customHeight="1">
      <c r="A15" s="14" t="s">
        <v>40</v>
      </c>
      <c r="B15" s="71">
        <v>112</v>
      </c>
      <c r="C15" s="72">
        <v>9</v>
      </c>
      <c r="D15" s="73">
        <v>6.897</v>
      </c>
      <c r="E15" s="72">
        <v>8</v>
      </c>
      <c r="F15" s="74">
        <v>6.852</v>
      </c>
      <c r="G15" s="72">
        <v>6</v>
      </c>
      <c r="H15" s="113">
        <v>7.258</v>
      </c>
      <c r="I15" s="110">
        <v>133</v>
      </c>
      <c r="J15" s="82">
        <v>10</v>
      </c>
      <c r="K15" s="83">
        <v>5.65</v>
      </c>
      <c r="L15" s="82">
        <v>17</v>
      </c>
      <c r="M15" s="84">
        <v>5.44</v>
      </c>
      <c r="N15" s="82">
        <v>9</v>
      </c>
      <c r="O15" s="85">
        <v>6.57</v>
      </c>
      <c r="P15" s="86">
        <f t="shared" si="0"/>
        <v>1.2469999999999999</v>
      </c>
      <c r="Q15" s="87">
        <f t="shared" si="1"/>
        <v>1.412</v>
      </c>
      <c r="R15" s="88">
        <f t="shared" si="2"/>
        <v>0.6879999999999997</v>
      </c>
    </row>
    <row r="16" spans="1:18" ht="18" customHeight="1">
      <c r="A16" s="14" t="s">
        <v>41</v>
      </c>
      <c r="B16" s="71">
        <v>78</v>
      </c>
      <c r="C16" s="72">
        <v>23</v>
      </c>
      <c r="D16" s="73">
        <v>5.57</v>
      </c>
      <c r="E16" s="72">
        <v>19</v>
      </c>
      <c r="F16" s="74">
        <v>6.16</v>
      </c>
      <c r="G16" s="72">
        <v>24</v>
      </c>
      <c r="H16" s="113">
        <v>4.269</v>
      </c>
      <c r="I16" s="110">
        <v>92</v>
      </c>
      <c r="J16" s="82">
        <v>21</v>
      </c>
      <c r="K16" s="83">
        <v>5.11</v>
      </c>
      <c r="L16" s="82">
        <v>10</v>
      </c>
      <c r="M16" s="84">
        <v>5.76</v>
      </c>
      <c r="N16" s="82">
        <v>24</v>
      </c>
      <c r="O16" s="85">
        <v>4.47</v>
      </c>
      <c r="P16" s="86">
        <f t="shared" si="0"/>
        <v>0.45999999999999996</v>
      </c>
      <c r="Q16" s="87">
        <f t="shared" si="1"/>
        <v>0.40000000000000036</v>
      </c>
      <c r="R16" s="88">
        <f t="shared" si="2"/>
        <v>-0.20099999999999962</v>
      </c>
    </row>
    <row r="17" spans="1:18" ht="18" customHeight="1">
      <c r="A17" s="14" t="s">
        <v>42</v>
      </c>
      <c r="B17" s="71">
        <v>185</v>
      </c>
      <c r="C17" s="72">
        <v>15</v>
      </c>
      <c r="D17" s="73">
        <v>6.791</v>
      </c>
      <c r="E17" s="72">
        <v>6</v>
      </c>
      <c r="F17" s="74">
        <v>6.904</v>
      </c>
      <c r="G17" s="72">
        <v>4</v>
      </c>
      <c r="H17" s="113">
        <v>7.728</v>
      </c>
      <c r="I17" s="110">
        <v>199</v>
      </c>
      <c r="J17" s="82">
        <v>20</v>
      </c>
      <c r="K17" s="83">
        <v>5.14</v>
      </c>
      <c r="L17" s="82">
        <v>11</v>
      </c>
      <c r="M17" s="84">
        <v>5.75</v>
      </c>
      <c r="N17" s="82">
        <v>8</v>
      </c>
      <c r="O17" s="85">
        <v>6.63</v>
      </c>
      <c r="P17" s="86">
        <f t="shared" si="0"/>
        <v>1.6510000000000007</v>
      </c>
      <c r="Q17" s="87">
        <f t="shared" si="1"/>
        <v>1.154</v>
      </c>
      <c r="R17" s="88">
        <f t="shared" si="2"/>
        <v>1.0979999999999999</v>
      </c>
    </row>
    <row r="18" spans="1:18" ht="18" customHeight="1">
      <c r="A18" s="14" t="s">
        <v>43</v>
      </c>
      <c r="B18" s="71">
        <v>59</v>
      </c>
      <c r="C18" s="72">
        <v>10</v>
      </c>
      <c r="D18" s="73">
        <v>6.894</v>
      </c>
      <c r="E18" s="72">
        <v>13</v>
      </c>
      <c r="F18" s="74">
        <v>6.529</v>
      </c>
      <c r="G18" s="72">
        <v>12</v>
      </c>
      <c r="H18" s="113">
        <v>6.47</v>
      </c>
      <c r="I18" s="110">
        <v>71</v>
      </c>
      <c r="J18" s="82">
        <v>23</v>
      </c>
      <c r="K18" s="83">
        <v>4.94</v>
      </c>
      <c r="L18" s="82">
        <v>16</v>
      </c>
      <c r="M18" s="84">
        <v>5.48</v>
      </c>
      <c r="N18" s="82">
        <v>16</v>
      </c>
      <c r="O18" s="85">
        <v>5.73</v>
      </c>
      <c r="P18" s="86">
        <f t="shared" si="0"/>
        <v>1.9539999999999997</v>
      </c>
      <c r="Q18" s="87">
        <f t="shared" si="1"/>
        <v>1.0489999999999995</v>
      </c>
      <c r="R18" s="88">
        <f t="shared" si="2"/>
        <v>0.7399999999999993</v>
      </c>
    </row>
    <row r="19" spans="1:18" ht="18" customHeight="1">
      <c r="A19" s="14" t="s">
        <v>44</v>
      </c>
      <c r="B19" s="71">
        <v>84</v>
      </c>
      <c r="C19" s="72">
        <v>17</v>
      </c>
      <c r="D19" s="73">
        <v>6.729</v>
      </c>
      <c r="E19" s="72">
        <v>17</v>
      </c>
      <c r="F19" s="74">
        <v>6.226</v>
      </c>
      <c r="G19" s="72">
        <v>10</v>
      </c>
      <c r="H19" s="113">
        <v>6.863</v>
      </c>
      <c r="I19" s="110">
        <v>78</v>
      </c>
      <c r="J19" s="82">
        <v>11</v>
      </c>
      <c r="K19" s="83">
        <v>5.65</v>
      </c>
      <c r="L19" s="82">
        <v>14</v>
      </c>
      <c r="M19" s="84">
        <v>5.54</v>
      </c>
      <c r="N19" s="82">
        <v>10</v>
      </c>
      <c r="O19" s="85">
        <v>6.46</v>
      </c>
      <c r="P19" s="86">
        <f t="shared" si="0"/>
        <v>1.0789999999999997</v>
      </c>
      <c r="Q19" s="87">
        <f t="shared" si="1"/>
        <v>0.6859999999999999</v>
      </c>
      <c r="R19" s="88">
        <f t="shared" si="2"/>
        <v>0.40300000000000047</v>
      </c>
    </row>
    <row r="20" spans="1:18" ht="18" customHeight="1">
      <c r="A20" s="14" t="s">
        <v>45</v>
      </c>
      <c r="B20" s="71">
        <v>231</v>
      </c>
      <c r="C20" s="72">
        <v>20</v>
      </c>
      <c r="D20" s="73">
        <v>6.703</v>
      </c>
      <c r="E20" s="72">
        <v>18</v>
      </c>
      <c r="F20" s="74">
        <v>6.221</v>
      </c>
      <c r="G20" s="72">
        <v>8</v>
      </c>
      <c r="H20" s="113">
        <v>7.103</v>
      </c>
      <c r="I20" s="110">
        <v>225</v>
      </c>
      <c r="J20" s="82">
        <v>8</v>
      </c>
      <c r="K20" s="83">
        <v>5.7</v>
      </c>
      <c r="L20" s="82">
        <v>5</v>
      </c>
      <c r="M20" s="84">
        <v>6.26</v>
      </c>
      <c r="N20" s="82">
        <v>6</v>
      </c>
      <c r="O20" s="85">
        <v>6.79</v>
      </c>
      <c r="P20" s="86">
        <f t="shared" si="0"/>
        <v>1.0030000000000001</v>
      </c>
      <c r="Q20" s="87">
        <f t="shared" si="1"/>
        <v>-0.0389999999999997</v>
      </c>
      <c r="R20" s="88">
        <f t="shared" si="2"/>
        <v>0.3129999999999997</v>
      </c>
    </row>
    <row r="21" spans="1:18" ht="18" customHeight="1">
      <c r="A21" s="14" t="s">
        <v>46</v>
      </c>
      <c r="B21" s="71">
        <v>206</v>
      </c>
      <c r="C21" s="72">
        <v>3</v>
      </c>
      <c r="D21" s="73">
        <v>7.007</v>
      </c>
      <c r="E21" s="72">
        <v>5</v>
      </c>
      <c r="F21" s="74">
        <v>6.918</v>
      </c>
      <c r="G21" s="72">
        <v>3</v>
      </c>
      <c r="H21" s="113">
        <v>7.808</v>
      </c>
      <c r="I21" s="110">
        <v>196</v>
      </c>
      <c r="J21" s="82">
        <v>3</v>
      </c>
      <c r="K21" s="83">
        <v>6.18</v>
      </c>
      <c r="L21" s="82">
        <v>4</v>
      </c>
      <c r="M21" s="84">
        <v>6.37</v>
      </c>
      <c r="N21" s="82">
        <v>2</v>
      </c>
      <c r="O21" s="85">
        <v>7.04</v>
      </c>
      <c r="P21" s="86">
        <f t="shared" si="0"/>
        <v>0.827</v>
      </c>
      <c r="Q21" s="87">
        <f t="shared" si="1"/>
        <v>0.548</v>
      </c>
      <c r="R21" s="88">
        <f t="shared" si="2"/>
        <v>0.7679999999999998</v>
      </c>
    </row>
    <row r="22" spans="1:18" ht="18" customHeight="1">
      <c r="A22" s="14" t="s">
        <v>47</v>
      </c>
      <c r="B22" s="71">
        <v>88</v>
      </c>
      <c r="C22" s="72">
        <v>19</v>
      </c>
      <c r="D22" s="73">
        <v>6.721</v>
      </c>
      <c r="E22" s="72">
        <v>3</v>
      </c>
      <c r="F22" s="74">
        <v>7.264</v>
      </c>
      <c r="G22" s="72">
        <v>18</v>
      </c>
      <c r="H22" s="113">
        <v>5.934</v>
      </c>
      <c r="I22" s="110">
        <v>86</v>
      </c>
      <c r="J22" s="82">
        <v>4</v>
      </c>
      <c r="K22" s="83">
        <v>6.13</v>
      </c>
      <c r="L22" s="82">
        <v>3</v>
      </c>
      <c r="M22" s="84">
        <v>6.69</v>
      </c>
      <c r="N22" s="82">
        <v>15</v>
      </c>
      <c r="O22" s="85">
        <v>5.78</v>
      </c>
      <c r="P22" s="86">
        <f t="shared" si="0"/>
        <v>0.5910000000000002</v>
      </c>
      <c r="Q22" s="87">
        <f t="shared" si="1"/>
        <v>0.5739999999999998</v>
      </c>
      <c r="R22" s="88">
        <f t="shared" si="2"/>
        <v>0.15399999999999991</v>
      </c>
    </row>
    <row r="23" spans="1:18" ht="18" customHeight="1">
      <c r="A23" s="14" t="s">
        <v>48</v>
      </c>
      <c r="B23" s="71">
        <v>66</v>
      </c>
      <c r="C23" s="72">
        <v>8</v>
      </c>
      <c r="D23" s="73">
        <v>6.901</v>
      </c>
      <c r="E23" s="72">
        <v>12</v>
      </c>
      <c r="F23" s="74">
        <v>6.545</v>
      </c>
      <c r="G23" s="72">
        <v>20</v>
      </c>
      <c r="H23" s="113">
        <v>5.564</v>
      </c>
      <c r="I23" s="110">
        <v>82</v>
      </c>
      <c r="J23" s="82">
        <v>14</v>
      </c>
      <c r="K23" s="83">
        <v>5.55</v>
      </c>
      <c r="L23" s="82">
        <v>13</v>
      </c>
      <c r="M23" s="84">
        <v>5.56</v>
      </c>
      <c r="N23" s="82">
        <v>19</v>
      </c>
      <c r="O23" s="85">
        <v>5.38</v>
      </c>
      <c r="P23" s="86">
        <f t="shared" si="0"/>
        <v>1.351</v>
      </c>
      <c r="Q23" s="87">
        <f t="shared" si="1"/>
        <v>0.9850000000000003</v>
      </c>
      <c r="R23" s="88">
        <f t="shared" si="2"/>
        <v>0.18400000000000016</v>
      </c>
    </row>
    <row r="24" spans="1:18" ht="18" customHeight="1">
      <c r="A24" s="14" t="s">
        <v>32</v>
      </c>
      <c r="B24" s="71">
        <v>64</v>
      </c>
      <c r="C24" s="72">
        <v>16</v>
      </c>
      <c r="D24" s="73">
        <v>6.773</v>
      </c>
      <c r="E24" s="72">
        <v>21</v>
      </c>
      <c r="F24" s="74">
        <v>5.753</v>
      </c>
      <c r="G24" s="72">
        <v>19</v>
      </c>
      <c r="H24" s="113">
        <v>5.761</v>
      </c>
      <c r="I24" s="110">
        <v>95</v>
      </c>
      <c r="J24" s="82">
        <v>18</v>
      </c>
      <c r="K24" s="83">
        <v>5.24</v>
      </c>
      <c r="L24" s="82">
        <v>21</v>
      </c>
      <c r="M24" s="84">
        <v>4.9</v>
      </c>
      <c r="N24" s="82">
        <v>20</v>
      </c>
      <c r="O24" s="85">
        <v>5.38</v>
      </c>
      <c r="P24" s="86">
        <f t="shared" si="0"/>
        <v>1.5329999999999995</v>
      </c>
      <c r="Q24" s="87">
        <f t="shared" si="1"/>
        <v>0.8529999999999998</v>
      </c>
      <c r="R24" s="88">
        <f t="shared" si="2"/>
        <v>0.3810000000000002</v>
      </c>
    </row>
    <row r="25" spans="1:18" ht="18" customHeight="1">
      <c r="A25" s="14" t="s">
        <v>49</v>
      </c>
      <c r="B25" s="71">
        <v>45</v>
      </c>
      <c r="C25" s="72">
        <v>12</v>
      </c>
      <c r="D25" s="73">
        <v>6.844</v>
      </c>
      <c r="E25" s="72">
        <v>9</v>
      </c>
      <c r="F25" s="74">
        <v>6.788</v>
      </c>
      <c r="G25" s="72">
        <v>16</v>
      </c>
      <c r="H25" s="113">
        <v>6.105</v>
      </c>
      <c r="I25" s="110">
        <v>58</v>
      </c>
      <c r="J25" s="82">
        <v>7</v>
      </c>
      <c r="K25" s="83">
        <v>5.72</v>
      </c>
      <c r="L25" s="82">
        <v>12</v>
      </c>
      <c r="M25" s="84">
        <v>5.66</v>
      </c>
      <c r="N25" s="82">
        <v>11</v>
      </c>
      <c r="O25" s="85">
        <v>6.44</v>
      </c>
      <c r="P25" s="86">
        <f t="shared" si="0"/>
        <v>1.1240000000000006</v>
      </c>
      <c r="Q25" s="87">
        <f t="shared" si="1"/>
        <v>1.1280000000000001</v>
      </c>
      <c r="R25" s="88">
        <f t="shared" si="2"/>
        <v>-0.33499999999999996</v>
      </c>
    </row>
    <row r="26" spans="1:18" ht="18" customHeight="1">
      <c r="A26" s="14" t="s">
        <v>50</v>
      </c>
      <c r="B26" s="71">
        <v>103</v>
      </c>
      <c r="C26" s="72">
        <v>21</v>
      </c>
      <c r="D26" s="73">
        <v>6.395</v>
      </c>
      <c r="E26" s="72">
        <v>23</v>
      </c>
      <c r="F26" s="74">
        <v>5.337</v>
      </c>
      <c r="G26" s="72">
        <v>22</v>
      </c>
      <c r="H26" s="113">
        <v>5.288</v>
      </c>
      <c r="I26" s="110">
        <v>115</v>
      </c>
      <c r="J26" s="82">
        <v>22</v>
      </c>
      <c r="K26" s="83">
        <v>5.03</v>
      </c>
      <c r="L26" s="82">
        <v>24</v>
      </c>
      <c r="M26" s="84">
        <v>4.08</v>
      </c>
      <c r="N26" s="82">
        <v>22</v>
      </c>
      <c r="O26" s="85">
        <v>5.24</v>
      </c>
      <c r="P26" s="86">
        <f t="shared" si="0"/>
        <v>1.3649999999999993</v>
      </c>
      <c r="Q26" s="87">
        <f t="shared" si="1"/>
        <v>1.2569999999999997</v>
      </c>
      <c r="R26" s="88">
        <f t="shared" si="2"/>
        <v>0.04800000000000004</v>
      </c>
    </row>
    <row r="27" spans="1:18" ht="18" customHeight="1">
      <c r="A27" s="14" t="s">
        <v>51</v>
      </c>
      <c r="B27" s="71">
        <v>117</v>
      </c>
      <c r="C27" s="72">
        <v>24</v>
      </c>
      <c r="D27" s="73">
        <v>5.559</v>
      </c>
      <c r="E27" s="72">
        <v>24</v>
      </c>
      <c r="F27" s="74">
        <v>4.45</v>
      </c>
      <c r="G27" s="72">
        <v>23</v>
      </c>
      <c r="H27" s="113">
        <v>4.7</v>
      </c>
      <c r="I27" s="110">
        <v>136</v>
      </c>
      <c r="J27" s="82">
        <v>24</v>
      </c>
      <c r="K27" s="83">
        <v>4.91</v>
      </c>
      <c r="L27" s="82">
        <v>23</v>
      </c>
      <c r="M27" s="84">
        <v>4.44</v>
      </c>
      <c r="N27" s="82">
        <v>17</v>
      </c>
      <c r="O27" s="85">
        <v>5.71</v>
      </c>
      <c r="P27" s="86">
        <f t="shared" si="0"/>
        <v>0.649</v>
      </c>
      <c r="Q27" s="87">
        <f t="shared" si="1"/>
        <v>0.009999999999999787</v>
      </c>
      <c r="R27" s="88">
        <f t="shared" si="2"/>
        <v>-1.0099999999999998</v>
      </c>
    </row>
    <row r="28" spans="1:18" ht="18" customHeight="1">
      <c r="A28" s="14" t="s">
        <v>77</v>
      </c>
      <c r="B28" s="71">
        <v>31</v>
      </c>
      <c r="C28" s="72">
        <v>25</v>
      </c>
      <c r="D28" s="73">
        <v>4.346</v>
      </c>
      <c r="E28" s="72">
        <v>25</v>
      </c>
      <c r="F28" s="74">
        <v>2.201</v>
      </c>
      <c r="G28" s="72">
        <v>25</v>
      </c>
      <c r="H28" s="113">
        <v>2.411</v>
      </c>
      <c r="I28" s="111"/>
      <c r="J28" s="84"/>
      <c r="K28" s="84"/>
      <c r="L28" s="84"/>
      <c r="M28" s="84"/>
      <c r="N28" s="84"/>
      <c r="O28" s="108"/>
      <c r="P28" s="86"/>
      <c r="Q28" s="87"/>
      <c r="R28" s="88"/>
    </row>
    <row r="29" spans="1:18" ht="18" customHeight="1">
      <c r="A29" s="14" t="s">
        <v>30</v>
      </c>
      <c r="B29" s="71">
        <v>69</v>
      </c>
      <c r="C29" s="72">
        <v>5</v>
      </c>
      <c r="D29" s="73">
        <v>6.938</v>
      </c>
      <c r="E29" s="72">
        <v>4</v>
      </c>
      <c r="F29" s="74">
        <v>7.072</v>
      </c>
      <c r="G29" s="72">
        <v>13</v>
      </c>
      <c r="H29" s="113">
        <v>6.467</v>
      </c>
      <c r="I29" s="110">
        <v>78</v>
      </c>
      <c r="J29" s="82">
        <v>12</v>
      </c>
      <c r="K29" s="83">
        <v>5.6</v>
      </c>
      <c r="L29" s="82">
        <v>8</v>
      </c>
      <c r="M29" s="84">
        <v>6.02</v>
      </c>
      <c r="N29" s="82">
        <v>7</v>
      </c>
      <c r="O29" s="85">
        <v>6.67</v>
      </c>
      <c r="P29" s="86">
        <f t="shared" si="0"/>
        <v>1.338</v>
      </c>
      <c r="Q29" s="87">
        <f t="shared" si="1"/>
        <v>1.0520000000000005</v>
      </c>
      <c r="R29" s="88">
        <f t="shared" si="2"/>
        <v>-0.2030000000000003</v>
      </c>
    </row>
    <row r="30" spans="1:18" ht="18" customHeight="1">
      <c r="A30" s="14" t="s">
        <v>52</v>
      </c>
      <c r="B30" s="71">
        <v>133</v>
      </c>
      <c r="C30" s="72">
        <v>7</v>
      </c>
      <c r="D30" s="73">
        <v>6.909</v>
      </c>
      <c r="E30" s="72">
        <v>15</v>
      </c>
      <c r="F30" s="74">
        <v>6.297</v>
      </c>
      <c r="G30" s="72">
        <v>11</v>
      </c>
      <c r="H30" s="113">
        <v>6.6992</v>
      </c>
      <c r="I30" s="110">
        <v>113</v>
      </c>
      <c r="J30" s="82">
        <v>9</v>
      </c>
      <c r="K30" s="83">
        <v>5.69</v>
      </c>
      <c r="L30" s="82">
        <v>9</v>
      </c>
      <c r="M30" s="84">
        <v>5.81</v>
      </c>
      <c r="N30" s="82">
        <v>3</v>
      </c>
      <c r="O30" s="85">
        <v>7.03</v>
      </c>
      <c r="P30" s="86">
        <f t="shared" si="0"/>
        <v>1.2189999999999994</v>
      </c>
      <c r="Q30" s="87">
        <f t="shared" si="1"/>
        <v>0.4870000000000001</v>
      </c>
      <c r="R30" s="88">
        <f t="shared" si="2"/>
        <v>-0.3308</v>
      </c>
    </row>
    <row r="31" spans="1:18" ht="18" customHeight="1">
      <c r="A31" s="62" t="s">
        <v>53</v>
      </c>
      <c r="B31" s="71">
        <v>103</v>
      </c>
      <c r="C31" s="72">
        <v>6</v>
      </c>
      <c r="D31" s="73">
        <v>6.927</v>
      </c>
      <c r="E31" s="72">
        <v>14</v>
      </c>
      <c r="F31" s="74">
        <v>6.385</v>
      </c>
      <c r="G31" s="72">
        <v>9</v>
      </c>
      <c r="H31" s="113">
        <v>6.885</v>
      </c>
      <c r="I31" s="110">
        <v>93</v>
      </c>
      <c r="J31" s="82">
        <v>6</v>
      </c>
      <c r="K31" s="83">
        <v>5.78</v>
      </c>
      <c r="L31" s="82">
        <v>6</v>
      </c>
      <c r="M31" s="84">
        <v>6.14</v>
      </c>
      <c r="N31" s="82">
        <v>4</v>
      </c>
      <c r="O31" s="85">
        <v>6.98</v>
      </c>
      <c r="P31" s="86">
        <f t="shared" si="0"/>
        <v>1.1469999999999994</v>
      </c>
      <c r="Q31" s="87">
        <f t="shared" si="1"/>
        <v>0.2450000000000001</v>
      </c>
      <c r="R31" s="88">
        <f t="shared" si="2"/>
        <v>-0.09500000000000064</v>
      </c>
    </row>
    <row r="32" spans="1:18" ht="18" customHeight="1">
      <c r="A32" s="63" t="s">
        <v>54</v>
      </c>
      <c r="B32" s="89">
        <v>71</v>
      </c>
      <c r="C32" s="90">
        <v>22</v>
      </c>
      <c r="D32" s="91">
        <v>6.123</v>
      </c>
      <c r="E32" s="90">
        <v>22</v>
      </c>
      <c r="F32" s="92">
        <v>5.482</v>
      </c>
      <c r="G32" s="90">
        <v>21</v>
      </c>
      <c r="H32" s="114">
        <v>5.478</v>
      </c>
      <c r="I32" s="112">
        <v>64</v>
      </c>
      <c r="J32" s="93">
        <v>19</v>
      </c>
      <c r="K32" s="94">
        <v>5.23</v>
      </c>
      <c r="L32" s="93">
        <v>22</v>
      </c>
      <c r="M32" s="95">
        <v>4.66</v>
      </c>
      <c r="N32" s="93">
        <v>23</v>
      </c>
      <c r="O32" s="96">
        <v>5.04</v>
      </c>
      <c r="P32" s="97">
        <f t="shared" si="0"/>
        <v>0.8929999999999998</v>
      </c>
      <c r="Q32" s="98">
        <f t="shared" si="1"/>
        <v>0.8220000000000001</v>
      </c>
      <c r="R32" s="99">
        <f t="shared" si="2"/>
        <v>0.4379999999999997</v>
      </c>
    </row>
    <row r="33" spans="1:18" ht="17.25" thickBot="1">
      <c r="A33" s="107" t="s">
        <v>13</v>
      </c>
      <c r="B33" s="100">
        <f>SUM(B8:B32)</f>
        <v>2855</v>
      </c>
      <c r="C33" s="101"/>
      <c r="D33" s="102">
        <v>6.875</v>
      </c>
      <c r="E33" s="101"/>
      <c r="F33" s="102">
        <v>6.61</v>
      </c>
      <c r="G33" s="101"/>
      <c r="H33" s="103">
        <v>6.61</v>
      </c>
      <c r="I33" s="100">
        <v>2966</v>
      </c>
      <c r="J33" s="101"/>
      <c r="K33" s="102">
        <v>5.71</v>
      </c>
      <c r="L33" s="101"/>
      <c r="M33" s="102">
        <v>5.94</v>
      </c>
      <c r="N33" s="101"/>
      <c r="O33" s="103">
        <v>6.47</v>
      </c>
      <c r="P33" s="104">
        <f t="shared" si="0"/>
        <v>1.165</v>
      </c>
      <c r="Q33" s="105">
        <f t="shared" si="1"/>
        <v>0.6699999999999999</v>
      </c>
      <c r="R33" s="106">
        <f t="shared" si="2"/>
        <v>0.14000000000000057</v>
      </c>
    </row>
    <row r="34" ht="13.5" thickTop="1"/>
  </sheetData>
  <mergeCells count="17">
    <mergeCell ref="A1:D1"/>
    <mergeCell ref="A3:R3"/>
    <mergeCell ref="B5:H5"/>
    <mergeCell ref="I5:O5"/>
    <mergeCell ref="P5:R5"/>
    <mergeCell ref="A5:A7"/>
    <mergeCell ref="I6:I7"/>
    <mergeCell ref="B6:B7"/>
    <mergeCell ref="C6:D6"/>
    <mergeCell ref="E6:F6"/>
    <mergeCell ref="G6:H6"/>
    <mergeCell ref="Q6:Q7"/>
    <mergeCell ref="R6:R7"/>
    <mergeCell ref="J6:K6"/>
    <mergeCell ref="L6:M6"/>
    <mergeCell ref="N6:O6"/>
    <mergeCell ref="P6:P7"/>
  </mergeCells>
  <printOptions/>
  <pageMargins left="0.26" right="0.16" top="0.21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2014-07-15T07:17:21Z</cp:lastPrinted>
  <dcterms:created xsi:type="dcterms:W3CDTF">2013-07-17T03:06:02Z</dcterms:created>
  <dcterms:modified xsi:type="dcterms:W3CDTF">2014-07-16T00:58:38Z</dcterms:modified>
  <cp:category/>
  <cp:version/>
  <cp:contentType/>
  <cp:contentStatus/>
</cp:coreProperties>
</file>